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promeneni\"/>
    </mc:Choice>
  </mc:AlternateContent>
  <xr:revisionPtr revIDLastSave="0" documentId="13_ncr:1_{49FCC741-FE23-4501-B59B-C39C8ED6C626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22028" sheetId="8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2" i="8" l="1"/>
  <c r="J33" i="8"/>
  <c r="J34" i="8"/>
  <c r="J35" i="8"/>
  <c r="J36" i="8"/>
  <c r="J37" i="8"/>
  <c r="J38" i="8"/>
  <c r="J39" i="8"/>
  <c r="J40" i="8"/>
  <c r="J41" i="8"/>
  <c r="J42" i="8"/>
  <c r="H43" i="8"/>
  <c r="G43" i="8"/>
  <c r="J18" i="8"/>
  <c r="J19" i="8"/>
  <c r="J20" i="8"/>
  <c r="J21" i="8"/>
  <c r="J22" i="8"/>
  <c r="J23" i="8"/>
  <c r="J24" i="8"/>
  <c r="J25" i="8"/>
  <c r="J10" i="8"/>
  <c r="J11" i="8"/>
  <c r="J12" i="8"/>
  <c r="J13" i="8"/>
  <c r="J14" i="8"/>
  <c r="J15" i="8"/>
  <c r="J16" i="8"/>
  <c r="J5" i="8"/>
  <c r="J6" i="8"/>
  <c r="J7" i="8"/>
  <c r="J8" i="8"/>
  <c r="H26" i="8"/>
  <c r="H17" i="8"/>
  <c r="H9" i="8"/>
  <c r="G26" i="8"/>
  <c r="G17" i="8"/>
  <c r="G9" i="8"/>
  <c r="J43" i="8" l="1"/>
  <c r="J26" i="8"/>
  <c r="H27" i="8"/>
  <c r="J17" i="8"/>
  <c r="G27" i="8"/>
  <c r="J9" i="8"/>
  <c r="J27" i="8" l="1"/>
</calcChain>
</file>

<file path=xl/sharedStrings.xml><?xml version="1.0" encoding="utf-8"?>
<sst xmlns="http://schemas.openxmlformats.org/spreadsheetml/2006/main" count="69" uniqueCount="26">
  <si>
    <t>Сортимент</t>
  </si>
  <si>
    <t>Прогнозно количество дървесина, пл. куб.м.</t>
  </si>
  <si>
    <t>Прогнозно количество дървесина, пр. куб.м.</t>
  </si>
  <si>
    <t>Отдел,
подотдел</t>
  </si>
  <si>
    <t>Дребна технологична д-на</t>
  </si>
  <si>
    <t>Дърва технологична д-на</t>
  </si>
  <si>
    <t>Едра технологична д-на</t>
  </si>
  <si>
    <t>Средна технологична д-на</t>
  </si>
  <si>
    <t>№ 
обект</t>
  </si>
  <si>
    <t>ПРОДАЖБА НА СТОЯЩA ДЪРВЕСИНА НА КОРЕН</t>
  </si>
  <si>
    <t>цр</t>
  </si>
  <si>
    <t>бл</t>
  </si>
  <si>
    <t>ОБЕКТ -22028</t>
  </si>
  <si>
    <t>377 д</t>
  </si>
  <si>
    <t>378 а</t>
  </si>
  <si>
    <t>429 в</t>
  </si>
  <si>
    <t>ОБЩО ЗА ОБЕКТ:22028</t>
  </si>
  <si>
    <t>255 a</t>
  </si>
  <si>
    <t>мжд</t>
  </si>
  <si>
    <t>кгбр</t>
  </si>
  <si>
    <t xml:space="preserve">ПРИЛОЖЕНИЕ №1
НАЧАЛНИ ЦЕНИ - КОМПЛЕКСНА ДЕЙНОСТ
</t>
  </si>
  <si>
    <t>Дърв.
вид</t>
  </si>
  <si>
    <t xml:space="preserve"> Начална ед.цена за продажба на дървесина на корен, лв./м3 без ДДС</t>
  </si>
  <si>
    <t>Обща  начална цена за продажба на дървесина на корен под която не може да се подават ценови предложения,лв./м3 без ДДС</t>
  </si>
  <si>
    <t>Гаранция за участие, лв</t>
  </si>
  <si>
    <t>ВЪЗЛАГАНЕ ИЗПЪЛНЕНИЕТО НА ДЕЙНОСТИТЕ - ДОБИВ НА ДЪРВЕСИНА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</si>
</sst>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л_в_._-;\-* #,##0.00\ _л_в_._-;_-* &quot;-&quot;??\ _л_в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mbria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Courier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164" fontId="1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5" fillId="0" borderId="0" xfId="0" applyFont="1"/>
    <xf numFmtId="0" fontId="3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distributed" wrapText="1"/>
    </xf>
    <xf numFmtId="0" fontId="7" fillId="0" borderId="0" xfId="0" applyFont="1"/>
    <xf numFmtId="0" fontId="3" fillId="0" borderId="2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0" fillId="4" borderId="1" xfId="0" applyFill="1" applyBorder="1"/>
    <xf numFmtId="0" fontId="8" fillId="4" borderId="1" xfId="0" applyFont="1" applyFill="1" applyBorder="1"/>
    <xf numFmtId="2" fontId="8" fillId="4" borderId="1" xfId="0" applyNumberFormat="1" applyFont="1" applyFill="1" applyBorder="1"/>
    <xf numFmtId="0" fontId="11" fillId="0" borderId="1" xfId="0" applyFont="1" applyFill="1" applyBorder="1"/>
    <xf numFmtId="0" fontId="1" fillId="0" borderId="1" xfId="0" applyFont="1" applyFill="1" applyBorder="1"/>
    <xf numFmtId="0" fontId="10" fillId="3" borderId="1" xfId="0" applyFont="1" applyFill="1" applyBorder="1" applyAlignment="1">
      <alignment horizontal="right" vertical="justify" wrapText="1"/>
    </xf>
    <xf numFmtId="0" fontId="10" fillId="3" borderId="1" xfId="0" applyFont="1" applyFill="1" applyBorder="1" applyAlignment="1">
      <alignment horizontal="right" vertical="distributed" wrapText="1"/>
    </xf>
    <xf numFmtId="2" fontId="10" fillId="3" borderId="1" xfId="0" applyNumberFormat="1" applyFont="1" applyFill="1" applyBorder="1" applyAlignment="1">
      <alignment horizontal="right" vertical="justify" wrapText="1"/>
    </xf>
    <xf numFmtId="0" fontId="0" fillId="0" borderId="1" xfId="0" applyBorder="1"/>
    <xf numFmtId="0" fontId="2" fillId="0" borderId="1" xfId="0" applyFont="1" applyBorder="1"/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4" borderId="1" xfId="0" applyFont="1" applyFill="1" applyBorder="1"/>
    <xf numFmtId="0" fontId="3" fillId="0" borderId="1" xfId="0" applyFont="1" applyBorder="1"/>
    <xf numFmtId="0" fontId="13" fillId="4" borderId="1" xfId="0" applyFont="1" applyFill="1" applyBorder="1"/>
    <xf numFmtId="2" fontId="13" fillId="4" borderId="1" xfId="0" applyNumberFormat="1" applyFont="1" applyFill="1" applyBorder="1"/>
    <xf numFmtId="0" fontId="12" fillId="0" borderId="1" xfId="0" applyFont="1" applyBorder="1"/>
    <xf numFmtId="2" fontId="12" fillId="0" borderId="1" xfId="0" applyNumberFormat="1" applyFont="1" applyBorder="1"/>
    <xf numFmtId="0" fontId="16" fillId="5" borderId="0" xfId="0" applyFont="1" applyFill="1"/>
    <xf numFmtId="0" fontId="17" fillId="5" borderId="0" xfId="0" applyFont="1" applyFill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distributed" wrapText="1"/>
    </xf>
    <xf numFmtId="0" fontId="18" fillId="3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 vertical="distributed" wrapText="1"/>
    </xf>
    <xf numFmtId="0" fontId="10" fillId="3" borderId="0" xfId="0" applyFont="1" applyFill="1" applyBorder="1" applyAlignment="1">
      <alignment horizontal="right" vertical="justify" wrapText="1"/>
    </xf>
    <xf numFmtId="0" fontId="10" fillId="3" borderId="0" xfId="0" applyFont="1" applyFill="1" applyBorder="1" applyAlignment="1">
      <alignment horizontal="right" vertical="distributed" wrapText="1"/>
    </xf>
    <xf numFmtId="2" fontId="10" fillId="3" borderId="0" xfId="0" applyNumberFormat="1" applyFont="1" applyFill="1" applyBorder="1" applyAlignment="1">
      <alignment horizontal="right" vertical="justify" wrapText="1"/>
    </xf>
    <xf numFmtId="0" fontId="0" fillId="0" borderId="0" xfId="0" applyBorder="1"/>
    <xf numFmtId="0" fontId="16" fillId="0" borderId="2" xfId="0" applyFont="1" applyBorder="1"/>
    <xf numFmtId="0" fontId="16" fillId="0" borderId="7" xfId="0" applyFont="1" applyBorder="1"/>
    <xf numFmtId="2" fontId="19" fillId="0" borderId="1" xfId="0" applyNumberFormat="1" applyFont="1" applyBorder="1"/>
    <xf numFmtId="0" fontId="15" fillId="0" borderId="0" xfId="0" applyFont="1" applyAlignment="1">
      <alignment horizontal="center" wrapText="1"/>
    </xf>
    <xf numFmtId="0" fontId="17" fillId="5" borderId="0" xfId="0" applyFont="1" applyFill="1" applyAlignment="1">
      <alignment horizontal="center" wrapText="1"/>
    </xf>
    <xf numFmtId="0" fontId="9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</cellXfs>
  <cellStyles count="4">
    <cellStyle name="Normal 2" xfId="1" xr:uid="{00000000-0005-0000-0000-000001000000}"/>
    <cellStyle name="Запетая 2" xfId="2" xr:uid="{00000000-0005-0000-0000-000002000000}"/>
    <cellStyle name="Нормален" xfId="0" builtinId="0"/>
    <cellStyle name="Нормален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"/>
  <sheetViews>
    <sheetView tabSelected="1" topLeftCell="B40" workbookViewId="0">
      <selection activeCell="H20" sqref="H20"/>
    </sheetView>
  </sheetViews>
  <sheetFormatPr defaultRowHeight="15" x14ac:dyDescent="0.25"/>
  <cols>
    <col min="1" max="1" width="0.28515625" hidden="1" customWidth="1"/>
    <col min="2" max="2" width="5" customWidth="1"/>
    <col min="3" max="3" width="8" customWidth="1"/>
    <col min="4" max="4" width="10.140625" customWidth="1"/>
    <col min="5" max="5" width="11" customWidth="1"/>
    <col min="6" max="6" width="27" customWidth="1"/>
    <col min="7" max="7" width="12.7109375" customWidth="1"/>
    <col min="8" max="8" width="13" customWidth="1"/>
    <col min="9" max="9" width="14.85546875" customWidth="1"/>
    <col min="10" max="10" width="20.140625" customWidth="1"/>
    <col min="11" max="11" width="13.28515625" customWidth="1"/>
  </cols>
  <sheetData>
    <row r="1" spans="3:14" ht="65.25" customHeight="1" x14ac:dyDescent="0.3">
      <c r="C1" s="43" t="s">
        <v>20</v>
      </c>
      <c r="D1" s="43"/>
      <c r="E1" s="43"/>
      <c r="F1" s="43"/>
      <c r="G1" s="43"/>
      <c r="H1" s="43"/>
      <c r="I1" s="43"/>
      <c r="J1" s="43"/>
      <c r="K1" s="43"/>
    </row>
    <row r="2" spans="3:14" ht="22.5" customHeight="1" x14ac:dyDescent="0.25">
      <c r="C2" s="29"/>
      <c r="D2" s="30"/>
      <c r="E2" s="30"/>
      <c r="F2" s="44" t="s">
        <v>9</v>
      </c>
      <c r="G2" s="44"/>
      <c r="H2" s="44"/>
      <c r="I2" s="44"/>
      <c r="J2" s="44"/>
      <c r="K2" s="30"/>
    </row>
    <row r="3" spans="3:14" s="1" customFormat="1" ht="18.75" customHeight="1" x14ac:dyDescent="0.3">
      <c r="C3" s="45" t="s">
        <v>12</v>
      </c>
      <c r="D3" s="45"/>
      <c r="E3" s="45"/>
      <c r="F3" s="45"/>
      <c r="G3" s="45"/>
      <c r="H3" s="45"/>
      <c r="I3" s="45"/>
      <c r="J3" s="45"/>
      <c r="K3" s="45"/>
      <c r="L3" s="2"/>
      <c r="M3" s="2"/>
      <c r="N3" s="2"/>
    </row>
    <row r="4" spans="3:14" ht="126" x14ac:dyDescent="0.25">
      <c r="C4" s="31" t="s">
        <v>8</v>
      </c>
      <c r="D4" s="31" t="s">
        <v>3</v>
      </c>
      <c r="E4" s="31" t="s">
        <v>21</v>
      </c>
      <c r="F4" s="32" t="s">
        <v>0</v>
      </c>
      <c r="G4" s="33" t="s">
        <v>1</v>
      </c>
      <c r="H4" s="33" t="s">
        <v>2</v>
      </c>
      <c r="I4" s="33" t="s">
        <v>22</v>
      </c>
      <c r="J4" s="33" t="s">
        <v>23</v>
      </c>
      <c r="K4" s="32" t="s">
        <v>24</v>
      </c>
    </row>
    <row r="5" spans="3:14" ht="15" customHeight="1" x14ac:dyDescent="0.25">
      <c r="C5" s="46">
        <v>22028</v>
      </c>
      <c r="D5" s="50" t="s">
        <v>13</v>
      </c>
      <c r="E5" s="53" t="s">
        <v>11</v>
      </c>
      <c r="F5" s="4" t="s">
        <v>6</v>
      </c>
      <c r="G5" s="8">
        <v>13</v>
      </c>
      <c r="H5" s="9">
        <v>22</v>
      </c>
      <c r="I5" s="10">
        <v>62</v>
      </c>
      <c r="J5" s="10">
        <f>H5*I5</f>
        <v>1364</v>
      </c>
      <c r="K5" s="40"/>
    </row>
    <row r="6" spans="3:14" ht="15" customHeight="1" x14ac:dyDescent="0.25">
      <c r="C6" s="46"/>
      <c r="D6" s="51"/>
      <c r="E6" s="54"/>
      <c r="F6" s="4" t="s">
        <v>7</v>
      </c>
      <c r="G6" s="8">
        <v>38</v>
      </c>
      <c r="H6" s="9">
        <v>63</v>
      </c>
      <c r="I6" s="10">
        <v>42</v>
      </c>
      <c r="J6" s="10">
        <f>H6*I6</f>
        <v>2646</v>
      </c>
      <c r="K6" s="41"/>
    </row>
    <row r="7" spans="3:14" ht="12.75" customHeight="1" x14ac:dyDescent="0.25">
      <c r="C7" s="46"/>
      <c r="D7" s="51"/>
      <c r="E7" s="54"/>
      <c r="F7" s="3" t="s">
        <v>4</v>
      </c>
      <c r="G7" s="8">
        <v>8</v>
      </c>
      <c r="H7" s="9">
        <v>13</v>
      </c>
      <c r="I7" s="10">
        <v>42</v>
      </c>
      <c r="J7" s="10">
        <f>H7*I7</f>
        <v>546</v>
      </c>
      <c r="K7" s="41"/>
    </row>
    <row r="8" spans="3:14" ht="14.25" customHeight="1" x14ac:dyDescent="0.25">
      <c r="C8" s="46"/>
      <c r="D8" s="51"/>
      <c r="E8" s="54"/>
      <c r="F8" s="7" t="s">
        <v>5</v>
      </c>
      <c r="G8" s="8">
        <v>107</v>
      </c>
      <c r="H8" s="9">
        <v>178</v>
      </c>
      <c r="I8" s="10">
        <v>39</v>
      </c>
      <c r="J8" s="10">
        <f>H8*I8</f>
        <v>6942</v>
      </c>
      <c r="K8" s="41"/>
    </row>
    <row r="9" spans="3:14" ht="15" customHeight="1" x14ac:dyDescent="0.25">
      <c r="C9" s="46"/>
      <c r="D9" s="52"/>
      <c r="E9" s="11"/>
      <c r="F9" s="11"/>
      <c r="G9" s="12">
        <f>SUM(G5:G8)</f>
        <v>166</v>
      </c>
      <c r="H9" s="12">
        <f>SUM(H5:H8)</f>
        <v>276</v>
      </c>
      <c r="I9" s="12"/>
      <c r="J9" s="13">
        <f>SUM(J5:J8)</f>
        <v>11498</v>
      </c>
      <c r="K9" s="41"/>
    </row>
    <row r="10" spans="3:14" ht="15" customHeight="1" x14ac:dyDescent="0.25">
      <c r="C10" s="46"/>
      <c r="D10" s="50" t="s">
        <v>14</v>
      </c>
      <c r="E10" s="53" t="s">
        <v>11</v>
      </c>
      <c r="F10" s="4" t="s">
        <v>6</v>
      </c>
      <c r="G10" s="8">
        <v>3</v>
      </c>
      <c r="H10" s="9">
        <v>5</v>
      </c>
      <c r="I10" s="10">
        <v>62</v>
      </c>
      <c r="J10" s="10">
        <f t="shared" ref="J10:J16" si="0">H10*I10</f>
        <v>310</v>
      </c>
      <c r="K10" s="41"/>
    </row>
    <row r="11" spans="3:14" ht="15" customHeight="1" x14ac:dyDescent="0.25">
      <c r="C11" s="46"/>
      <c r="D11" s="51"/>
      <c r="E11" s="54"/>
      <c r="F11" s="4" t="s">
        <v>7</v>
      </c>
      <c r="G11" s="8">
        <v>13</v>
      </c>
      <c r="H11" s="9">
        <v>22</v>
      </c>
      <c r="I11" s="10">
        <v>42</v>
      </c>
      <c r="J11" s="10">
        <f t="shared" si="0"/>
        <v>924</v>
      </c>
      <c r="K11" s="41"/>
    </row>
    <row r="12" spans="3:14" ht="15" customHeight="1" x14ac:dyDescent="0.25">
      <c r="C12" s="46"/>
      <c r="D12" s="51"/>
      <c r="E12" s="54"/>
      <c r="F12" s="3" t="s">
        <v>4</v>
      </c>
      <c r="G12" s="8">
        <v>3</v>
      </c>
      <c r="H12" s="9">
        <v>5</v>
      </c>
      <c r="I12" s="10">
        <v>42</v>
      </c>
      <c r="J12" s="10">
        <f t="shared" si="0"/>
        <v>210</v>
      </c>
      <c r="K12" s="41"/>
    </row>
    <row r="13" spans="3:14" ht="15" customHeight="1" x14ac:dyDescent="0.25">
      <c r="C13" s="46"/>
      <c r="D13" s="51"/>
      <c r="E13" s="54"/>
      <c r="F13" s="7" t="s">
        <v>5</v>
      </c>
      <c r="G13" s="8">
        <v>37</v>
      </c>
      <c r="H13" s="9">
        <v>62</v>
      </c>
      <c r="I13" s="10">
        <v>42</v>
      </c>
      <c r="J13" s="10">
        <f t="shared" si="0"/>
        <v>2604</v>
      </c>
      <c r="K13" s="41"/>
    </row>
    <row r="14" spans="3:14" ht="15" customHeight="1" x14ac:dyDescent="0.25">
      <c r="C14" s="46"/>
      <c r="D14" s="51"/>
      <c r="E14" s="55" t="s">
        <v>10</v>
      </c>
      <c r="F14" s="4" t="s">
        <v>6</v>
      </c>
      <c r="G14" s="14">
        <v>2</v>
      </c>
      <c r="H14" s="9">
        <v>3</v>
      </c>
      <c r="I14" s="10">
        <v>47</v>
      </c>
      <c r="J14" s="10">
        <f t="shared" si="0"/>
        <v>141</v>
      </c>
      <c r="K14" s="41"/>
    </row>
    <row r="15" spans="3:14" ht="15" customHeight="1" x14ac:dyDescent="0.25">
      <c r="C15" s="46"/>
      <c r="D15" s="51"/>
      <c r="E15" s="56"/>
      <c r="F15" s="3" t="s">
        <v>4</v>
      </c>
      <c r="G15" s="14">
        <v>1</v>
      </c>
      <c r="H15" s="9">
        <v>2</v>
      </c>
      <c r="I15" s="10">
        <v>42</v>
      </c>
      <c r="J15" s="10">
        <f t="shared" si="0"/>
        <v>84</v>
      </c>
      <c r="K15" s="41"/>
    </row>
    <row r="16" spans="3:14" ht="15" customHeight="1" x14ac:dyDescent="0.25">
      <c r="C16" s="46"/>
      <c r="D16" s="51"/>
      <c r="E16" s="56"/>
      <c r="F16" s="7" t="s">
        <v>5</v>
      </c>
      <c r="G16" s="15">
        <v>5</v>
      </c>
      <c r="H16" s="9">
        <v>8</v>
      </c>
      <c r="I16" s="10">
        <v>42</v>
      </c>
      <c r="J16" s="10">
        <f t="shared" si="0"/>
        <v>336</v>
      </c>
      <c r="K16" s="41"/>
    </row>
    <row r="17" spans="3:11" ht="15.75" x14ac:dyDescent="0.25">
      <c r="C17" s="46"/>
      <c r="D17" s="52"/>
      <c r="E17" s="11"/>
      <c r="F17" s="11"/>
      <c r="G17" s="12">
        <f>SUM(G10:G16)</f>
        <v>64</v>
      </c>
      <c r="H17" s="12">
        <f>SUM(H10:H16)</f>
        <v>107</v>
      </c>
      <c r="I17" s="12"/>
      <c r="J17" s="13">
        <f>SUM(J10:J16)</f>
        <v>4609</v>
      </c>
      <c r="K17" s="41"/>
    </row>
    <row r="18" spans="3:11" ht="15.75" x14ac:dyDescent="0.25">
      <c r="C18" s="46"/>
      <c r="D18" s="61" t="s">
        <v>15</v>
      </c>
      <c r="E18" s="53" t="s">
        <v>11</v>
      </c>
      <c r="F18" s="4" t="s">
        <v>6</v>
      </c>
      <c r="G18" s="8">
        <v>87</v>
      </c>
      <c r="H18" s="9">
        <v>145</v>
      </c>
      <c r="I18" s="10">
        <v>62</v>
      </c>
      <c r="J18" s="10">
        <f t="shared" ref="J18:J25" si="1">H18*I18</f>
        <v>8990</v>
      </c>
      <c r="K18" s="41"/>
    </row>
    <row r="19" spans="3:11" ht="15.75" x14ac:dyDescent="0.25">
      <c r="C19" s="46"/>
      <c r="D19" s="62"/>
      <c r="E19" s="54"/>
      <c r="F19" s="4" t="s">
        <v>7</v>
      </c>
      <c r="G19" s="8">
        <v>51</v>
      </c>
      <c r="H19" s="9">
        <v>85</v>
      </c>
      <c r="I19" s="10">
        <v>42</v>
      </c>
      <c r="J19" s="10">
        <f t="shared" si="1"/>
        <v>3570</v>
      </c>
      <c r="K19" s="41"/>
    </row>
    <row r="20" spans="3:11" ht="15.75" x14ac:dyDescent="0.25">
      <c r="C20" s="46"/>
      <c r="D20" s="62"/>
      <c r="E20" s="54"/>
      <c r="F20" s="3" t="s">
        <v>4</v>
      </c>
      <c r="G20" s="8">
        <v>22</v>
      </c>
      <c r="H20" s="9">
        <v>37</v>
      </c>
      <c r="I20" s="10">
        <v>42</v>
      </c>
      <c r="J20" s="10">
        <f t="shared" si="1"/>
        <v>1554</v>
      </c>
      <c r="K20" s="41"/>
    </row>
    <row r="21" spans="3:11" ht="15.75" x14ac:dyDescent="0.25">
      <c r="C21" s="46"/>
      <c r="D21" s="63"/>
      <c r="E21" s="54"/>
      <c r="F21" s="7" t="s">
        <v>5</v>
      </c>
      <c r="G21" s="8">
        <v>308</v>
      </c>
      <c r="H21" s="9">
        <v>513</v>
      </c>
      <c r="I21" s="10">
        <v>42</v>
      </c>
      <c r="J21" s="10">
        <f t="shared" si="1"/>
        <v>21546</v>
      </c>
      <c r="K21" s="41"/>
    </row>
    <row r="22" spans="3:11" ht="15.75" x14ac:dyDescent="0.25">
      <c r="C22" s="46"/>
      <c r="D22" s="61" t="s">
        <v>15</v>
      </c>
      <c r="E22" s="53" t="s">
        <v>10</v>
      </c>
      <c r="F22" s="4" t="s">
        <v>6</v>
      </c>
      <c r="G22" s="8">
        <v>33</v>
      </c>
      <c r="H22" s="9">
        <v>55</v>
      </c>
      <c r="I22" s="10">
        <v>47</v>
      </c>
      <c r="J22" s="10">
        <f t="shared" si="1"/>
        <v>2585</v>
      </c>
      <c r="K22" s="41"/>
    </row>
    <row r="23" spans="3:11" ht="15.75" x14ac:dyDescent="0.25">
      <c r="C23" s="46"/>
      <c r="D23" s="62"/>
      <c r="E23" s="54"/>
      <c r="F23" s="4" t="s">
        <v>7</v>
      </c>
      <c r="G23" s="8">
        <v>10</v>
      </c>
      <c r="H23" s="9">
        <v>17</v>
      </c>
      <c r="I23" s="10">
        <v>42</v>
      </c>
      <c r="J23" s="10">
        <f t="shared" si="1"/>
        <v>714</v>
      </c>
      <c r="K23" s="41"/>
    </row>
    <row r="24" spans="3:11" ht="15.75" x14ac:dyDescent="0.25">
      <c r="C24" s="46"/>
      <c r="D24" s="62"/>
      <c r="E24" s="54"/>
      <c r="F24" s="3" t="s">
        <v>4</v>
      </c>
      <c r="G24" s="8">
        <v>6</v>
      </c>
      <c r="H24" s="9">
        <v>10</v>
      </c>
      <c r="I24" s="10">
        <v>42</v>
      </c>
      <c r="J24" s="10">
        <f t="shared" si="1"/>
        <v>420</v>
      </c>
      <c r="K24" s="41"/>
    </row>
    <row r="25" spans="3:11" ht="15.75" x14ac:dyDescent="0.25">
      <c r="C25" s="46"/>
      <c r="D25" s="63"/>
      <c r="E25" s="54"/>
      <c r="F25" s="7" t="s">
        <v>5</v>
      </c>
      <c r="G25" s="8">
        <v>80</v>
      </c>
      <c r="H25" s="9">
        <v>133</v>
      </c>
      <c r="I25" s="10">
        <v>42</v>
      </c>
      <c r="J25" s="10">
        <f t="shared" si="1"/>
        <v>5586</v>
      </c>
      <c r="K25" s="41"/>
    </row>
    <row r="26" spans="3:11" ht="15.75" x14ac:dyDescent="0.25">
      <c r="C26" s="46"/>
      <c r="D26" s="11"/>
      <c r="E26" s="11"/>
      <c r="F26" s="11"/>
      <c r="G26" s="12">
        <f>SUM(G18:G25)</f>
        <v>597</v>
      </c>
      <c r="H26" s="12">
        <f>SUM(H18:H25)</f>
        <v>995</v>
      </c>
      <c r="I26" s="12"/>
      <c r="J26" s="13">
        <f>SUM(J18:J25)</f>
        <v>44965</v>
      </c>
      <c r="K26" s="41"/>
    </row>
    <row r="27" spans="3:11" ht="15.75" x14ac:dyDescent="0.25">
      <c r="C27" s="47" t="s">
        <v>16</v>
      </c>
      <c r="D27" s="48"/>
      <c r="E27" s="49"/>
      <c r="F27" s="5"/>
      <c r="G27" s="16">
        <f>G26+G17+G9</f>
        <v>827</v>
      </c>
      <c r="H27" s="16">
        <f>H26+H17+H9</f>
        <v>1378</v>
      </c>
      <c r="I27" s="17"/>
      <c r="J27" s="18">
        <f>J26+J17+J9</f>
        <v>61072</v>
      </c>
      <c r="K27" s="42">
        <v>3053</v>
      </c>
    </row>
    <row r="28" spans="3:11" ht="15.75" x14ac:dyDescent="0.25">
      <c r="C28" s="34"/>
      <c r="D28" s="34"/>
      <c r="E28" s="34"/>
      <c r="F28" s="35"/>
      <c r="G28" s="36"/>
      <c r="H28" s="36"/>
      <c r="I28" s="37"/>
      <c r="J28" s="38"/>
      <c r="K28" s="39"/>
    </row>
    <row r="29" spans="3:11" ht="15.75" customHeight="1" x14ac:dyDescent="0.25">
      <c r="C29" s="29"/>
      <c r="D29" s="30"/>
      <c r="E29" s="30"/>
      <c r="F29" s="44" t="s">
        <v>25</v>
      </c>
      <c r="G29" s="44"/>
      <c r="H29" s="44"/>
      <c r="I29" s="44"/>
      <c r="J29" s="44"/>
      <c r="K29" s="30"/>
    </row>
    <row r="30" spans="3:11" ht="18.75" x14ac:dyDescent="0.3">
      <c r="D30" s="6"/>
      <c r="E30" s="6"/>
      <c r="F30" s="45" t="s">
        <v>12</v>
      </c>
      <c r="G30" s="45"/>
      <c r="H30" s="45"/>
      <c r="I30" s="6"/>
      <c r="J30" s="6"/>
    </row>
    <row r="31" spans="3:11" ht="126" x14ac:dyDescent="0.25">
      <c r="C31" s="31" t="s">
        <v>8</v>
      </c>
      <c r="D31" s="31" t="s">
        <v>3</v>
      </c>
      <c r="E31" s="31" t="s">
        <v>21</v>
      </c>
      <c r="F31" s="32" t="s">
        <v>0</v>
      </c>
      <c r="G31" s="33" t="s">
        <v>1</v>
      </c>
      <c r="H31" s="33" t="s">
        <v>2</v>
      </c>
      <c r="I31" s="33" t="s">
        <v>22</v>
      </c>
      <c r="J31" s="33" t="s">
        <v>23</v>
      </c>
      <c r="K31" s="32" t="s">
        <v>24</v>
      </c>
    </row>
    <row r="32" spans="3:11" ht="15.75" x14ac:dyDescent="0.25">
      <c r="C32" s="50">
        <v>22028</v>
      </c>
      <c r="D32" s="59" t="s">
        <v>17</v>
      </c>
      <c r="E32" s="53" t="s">
        <v>10</v>
      </c>
      <c r="F32" s="4" t="s">
        <v>6</v>
      </c>
      <c r="G32" s="24">
        <v>10</v>
      </c>
      <c r="H32" s="20">
        <v>17</v>
      </c>
      <c r="I32" s="21">
        <v>19</v>
      </c>
      <c r="J32" s="21">
        <f t="shared" ref="J32:J39" si="2">H32*I32</f>
        <v>323</v>
      </c>
      <c r="K32" s="40"/>
    </row>
    <row r="33" spans="3:11" ht="15.75" x14ac:dyDescent="0.25">
      <c r="C33" s="51"/>
      <c r="D33" s="59"/>
      <c r="E33" s="54"/>
      <c r="F33" s="4" t="s">
        <v>7</v>
      </c>
      <c r="G33" s="24">
        <v>32</v>
      </c>
      <c r="H33" s="20">
        <v>53</v>
      </c>
      <c r="I33" s="21">
        <v>19</v>
      </c>
      <c r="J33" s="21">
        <f t="shared" si="2"/>
        <v>1007</v>
      </c>
      <c r="K33" s="41"/>
    </row>
    <row r="34" spans="3:11" ht="15.75" x14ac:dyDescent="0.25">
      <c r="C34" s="51"/>
      <c r="D34" s="59"/>
      <c r="E34" s="54"/>
      <c r="F34" s="3" t="s">
        <v>4</v>
      </c>
      <c r="G34" s="24">
        <v>6</v>
      </c>
      <c r="H34" s="20">
        <v>10</v>
      </c>
      <c r="I34" s="21">
        <v>19</v>
      </c>
      <c r="J34" s="21">
        <f t="shared" si="2"/>
        <v>190</v>
      </c>
      <c r="K34" s="41"/>
    </row>
    <row r="35" spans="3:11" ht="15.75" x14ac:dyDescent="0.25">
      <c r="C35" s="51"/>
      <c r="D35" s="59"/>
      <c r="E35" s="54"/>
      <c r="F35" s="7" t="s">
        <v>5</v>
      </c>
      <c r="G35" s="24">
        <v>83</v>
      </c>
      <c r="H35" s="20">
        <v>138</v>
      </c>
      <c r="I35" s="21">
        <v>19</v>
      </c>
      <c r="J35" s="21">
        <f t="shared" si="2"/>
        <v>2622</v>
      </c>
      <c r="K35" s="41"/>
    </row>
    <row r="36" spans="3:11" ht="15.75" x14ac:dyDescent="0.25">
      <c r="C36" s="51"/>
      <c r="D36" s="59"/>
      <c r="E36" s="53" t="s">
        <v>11</v>
      </c>
      <c r="F36" s="4" t="s">
        <v>6</v>
      </c>
      <c r="G36" s="24">
        <v>4</v>
      </c>
      <c r="H36" s="20">
        <v>7</v>
      </c>
      <c r="I36" s="21">
        <v>19</v>
      </c>
      <c r="J36" s="21">
        <f t="shared" si="2"/>
        <v>133</v>
      </c>
      <c r="K36" s="41"/>
    </row>
    <row r="37" spans="3:11" ht="15.75" x14ac:dyDescent="0.25">
      <c r="C37" s="51"/>
      <c r="D37" s="59"/>
      <c r="E37" s="54"/>
      <c r="F37" s="4" t="s">
        <v>7</v>
      </c>
      <c r="G37" s="24">
        <v>32</v>
      </c>
      <c r="H37" s="20">
        <v>53</v>
      </c>
      <c r="I37" s="21">
        <v>19</v>
      </c>
      <c r="J37" s="21">
        <f t="shared" si="2"/>
        <v>1007</v>
      </c>
      <c r="K37" s="41"/>
    </row>
    <row r="38" spans="3:11" ht="15.75" x14ac:dyDescent="0.25">
      <c r="C38" s="51"/>
      <c r="D38" s="59"/>
      <c r="E38" s="54"/>
      <c r="F38" s="3" t="s">
        <v>4</v>
      </c>
      <c r="G38" s="24">
        <v>6</v>
      </c>
      <c r="H38" s="20">
        <v>10</v>
      </c>
      <c r="I38" s="21">
        <v>19</v>
      </c>
      <c r="J38" s="21">
        <f t="shared" si="2"/>
        <v>190</v>
      </c>
      <c r="K38" s="41"/>
    </row>
    <row r="39" spans="3:11" ht="15.75" x14ac:dyDescent="0.25">
      <c r="C39" s="51"/>
      <c r="D39" s="59"/>
      <c r="E39" s="54"/>
      <c r="F39" s="7" t="s">
        <v>5</v>
      </c>
      <c r="G39" s="24">
        <v>72</v>
      </c>
      <c r="H39" s="20">
        <v>120</v>
      </c>
      <c r="I39" s="21">
        <v>19</v>
      </c>
      <c r="J39" s="21">
        <f t="shared" si="2"/>
        <v>2280</v>
      </c>
      <c r="K39" s="41"/>
    </row>
    <row r="40" spans="3:11" ht="15.75" x14ac:dyDescent="0.25">
      <c r="C40" s="51"/>
      <c r="D40" s="59"/>
      <c r="E40" s="22" t="s">
        <v>18</v>
      </c>
      <c r="F40" s="7" t="s">
        <v>5</v>
      </c>
      <c r="G40" s="24">
        <v>2</v>
      </c>
      <c r="H40" s="20">
        <v>3</v>
      </c>
      <c r="I40" s="21">
        <v>19</v>
      </c>
      <c r="J40" s="21">
        <f>H40*I40</f>
        <v>57</v>
      </c>
      <c r="K40" s="41"/>
    </row>
    <row r="41" spans="3:11" ht="15.75" x14ac:dyDescent="0.25">
      <c r="C41" s="51"/>
      <c r="D41" s="59"/>
      <c r="E41" s="57" t="s">
        <v>19</v>
      </c>
      <c r="F41" s="3" t="s">
        <v>4</v>
      </c>
      <c r="G41" s="24">
        <v>1</v>
      </c>
      <c r="H41" s="20">
        <v>2</v>
      </c>
      <c r="I41" s="21">
        <v>19</v>
      </c>
      <c r="J41" s="21">
        <f>H41*I41</f>
        <v>38</v>
      </c>
      <c r="K41" s="41"/>
    </row>
    <row r="42" spans="3:11" ht="15.75" x14ac:dyDescent="0.25">
      <c r="C42" s="51"/>
      <c r="D42" s="60"/>
      <c r="E42" s="58"/>
      <c r="F42" s="7" t="s">
        <v>5</v>
      </c>
      <c r="G42" s="24">
        <v>13</v>
      </c>
      <c r="H42" s="20">
        <v>22</v>
      </c>
      <c r="I42" s="21">
        <v>19</v>
      </c>
      <c r="J42" s="21">
        <f>H42*I42</f>
        <v>418</v>
      </c>
      <c r="K42" s="41"/>
    </row>
    <row r="43" spans="3:11" ht="15.75" x14ac:dyDescent="0.25">
      <c r="C43" s="52"/>
      <c r="D43" s="23"/>
      <c r="E43" s="23"/>
      <c r="F43" s="23"/>
      <c r="G43" s="25">
        <f>SUM(G32:G42)</f>
        <v>261</v>
      </c>
      <c r="H43" s="25">
        <f>SUM(H32:H42)</f>
        <v>435</v>
      </c>
      <c r="I43" s="25"/>
      <c r="J43" s="26">
        <f>SUM(J32:J42)</f>
        <v>8265</v>
      </c>
      <c r="K43" s="41"/>
    </row>
    <row r="44" spans="3:11" ht="15.75" x14ac:dyDescent="0.25">
      <c r="C44" s="47" t="s">
        <v>16</v>
      </c>
      <c r="D44" s="48"/>
      <c r="E44" s="49"/>
      <c r="F44" s="19"/>
      <c r="G44" s="27">
        <v>261</v>
      </c>
      <c r="H44" s="27">
        <v>435</v>
      </c>
      <c r="I44" s="27"/>
      <c r="J44" s="28">
        <v>8265</v>
      </c>
      <c r="K44" s="42">
        <v>413</v>
      </c>
    </row>
  </sheetData>
  <mergeCells count="22">
    <mergeCell ref="C44:E44"/>
    <mergeCell ref="E32:E35"/>
    <mergeCell ref="E36:E39"/>
    <mergeCell ref="D5:D9"/>
    <mergeCell ref="E5:E8"/>
    <mergeCell ref="D10:D17"/>
    <mergeCell ref="E10:E13"/>
    <mergeCell ref="E14:E16"/>
    <mergeCell ref="E41:E42"/>
    <mergeCell ref="C32:C43"/>
    <mergeCell ref="D32:D42"/>
    <mergeCell ref="D18:D21"/>
    <mergeCell ref="D22:D25"/>
    <mergeCell ref="C1:K1"/>
    <mergeCell ref="F2:J2"/>
    <mergeCell ref="C3:K3"/>
    <mergeCell ref="F29:J29"/>
    <mergeCell ref="F30:H30"/>
    <mergeCell ref="C5:C26"/>
    <mergeCell ref="C27:E27"/>
    <mergeCell ref="E18:E21"/>
    <mergeCell ref="E22:E25"/>
  </mergeCells>
  <phoneticPr fontId="6" type="noConversion"/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22028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2022-08-08T10:02:50Z</cp:lastPrinted>
  <dcterms:created xsi:type="dcterms:W3CDTF">2019-10-11T07:43:52Z</dcterms:created>
  <dcterms:modified xsi:type="dcterms:W3CDTF">2022-08-08T10:03:31Z</dcterms:modified>
</cp:coreProperties>
</file>