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F566F21C-23EB-408E-A12D-5EB02CFB3E1F}" xr6:coauthVersionLast="47" xr6:coauthVersionMax="47" xr10:uidLastSave="{00000000-0000-0000-0000-000000000000}"/>
  <bookViews>
    <workbookView xWindow="405" yWindow="0" windowWidth="18795" windowHeight="14760" xr2:uid="{48E5E706-9CB0-4A77-8C46-D5FDA0080817}"/>
  </bookViews>
  <sheets>
    <sheet name="Лист1" sheetId="1" r:id="rId1"/>
  </sheets>
  <definedNames>
    <definedName name="_xlnm._FilterDatabase" localSheetId="0" hidden="1">Лист1!$A$4:$K$92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I52" i="1"/>
  <c r="I51" i="1"/>
  <c r="I50" i="1"/>
  <c r="I49" i="1"/>
  <c r="G27" i="1"/>
  <c r="F27" i="1"/>
  <c r="I26" i="1"/>
  <c r="I25" i="1"/>
  <c r="I24" i="1"/>
  <c r="I23" i="1"/>
  <c r="G22" i="1"/>
  <c r="F22" i="1"/>
  <c r="I21" i="1"/>
  <c r="I20" i="1"/>
  <c r="I19" i="1"/>
  <c r="I18" i="1"/>
  <c r="G91" i="1"/>
  <c r="F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G74" i="1"/>
  <c r="F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8" i="1"/>
  <c r="F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G17" i="1"/>
  <c r="F17" i="1"/>
  <c r="I16" i="1"/>
  <c r="I15" i="1"/>
  <c r="I14" i="1"/>
  <c r="I13" i="1"/>
  <c r="I12" i="1"/>
  <c r="I11" i="1"/>
  <c r="I10" i="1"/>
  <c r="I9" i="1"/>
  <c r="I8" i="1"/>
  <c r="I7" i="1"/>
  <c r="I6" i="1"/>
  <c r="I5" i="1"/>
  <c r="G92" i="1" l="1"/>
  <c r="F92" i="1"/>
  <c r="I53" i="1"/>
  <c r="I22" i="1"/>
  <c r="I27" i="1"/>
  <c r="I74" i="1"/>
  <c r="I91" i="1"/>
  <c r="I17" i="1"/>
  <c r="I48" i="1"/>
  <c r="I92" i="1" l="1"/>
  <c r="J4" i="1" s="1"/>
</calcChain>
</file>

<file path=xl/sharedStrings.xml><?xml version="1.0" encoding="utf-8"?>
<sst xmlns="http://schemas.openxmlformats.org/spreadsheetml/2006/main" count="120" uniqueCount="35">
  <si>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</si>
  <si>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</si>
  <si>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</si>
  <si>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</si>
  <si>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</si>
  <si>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</si>
  <si>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</si>
  <si>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</si>
  <si>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</si>
  <si>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</si>
  <si>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25003</t>
  </si>
  <si>
    <t>11-д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</si>
  <si>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</si>
  <si>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</si>
  <si>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</si>
  <si>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</si>
  <si>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</si>
  <si>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пяс</t>
  </si>
  <si>
    <t>пкл</t>
  </si>
  <si>
    <t>бл</t>
  </si>
  <si>
    <t>гбр</t>
  </si>
  <si>
    <t>мжд</t>
  </si>
  <si>
    <t>175-в</t>
  </si>
  <si>
    <t>кдб</t>
  </si>
  <si>
    <t>кгбр</t>
  </si>
  <si>
    <t>ак</t>
  </si>
  <si>
    <t>ВСИЧКО ЗА ОБЕКТ :</t>
  </si>
  <si>
    <t>за добив на дървесина</t>
  </si>
  <si>
    <t>48-б</t>
  </si>
  <si>
    <t>лп</t>
  </si>
  <si>
    <t>48-г</t>
  </si>
  <si>
    <t>12-ц</t>
  </si>
  <si>
    <t>168-а</t>
  </si>
  <si>
    <t>чб</t>
  </si>
  <si>
    <t>181-к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</si>
</sst>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/>
    <xf numFmtId="0" fontId="1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1" fillId="0" borderId="2" xfId="0" applyFont="1" applyBorder="1" applyAlignment="1">
      <alignment vertical="justify"/>
    </xf>
    <xf numFmtId="0" fontId="1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2" xfId="1" applyNumberFormat="1" applyFont="1" applyFill="1" applyBorder="1" applyAlignment="1" applyProtection="1">
      <alignment horizontal="left" vertical="center"/>
    </xf>
    <xf numFmtId="0" fontId="1" fillId="2" borderId="2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top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right"/>
    </xf>
    <xf numFmtId="0" fontId="1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1" fontId="7" fillId="4" borderId="2" xfId="0" applyNumberFormat="1" applyFont="1" applyFill="1" applyBorder="1"/>
    <xf numFmtId="49" fontId="2" fillId="0" borderId="0" xfId="0" applyNumberFormat="1" applyFont="1"/>
    <xf numFmtId="14" fontId="1" fillId="0" borderId="0" xfId="0" applyNumberFormat="1" applyFont="1"/>
    <xf numFmtId="2" fontId="2" fillId="3" borderId="2" xfId="1" applyNumberFormat="1" applyFont="1" applyFill="1" applyBorder="1" applyAlignment="1" applyProtection="1">
      <alignment horizontal="right" vertical="center" wrapText="1"/>
    </xf>
    <xf numFmtId="2" fontId="2" fillId="3" borderId="2" xfId="0" applyNumberFormat="1" applyFont="1" applyFill="1" applyBorder="1" applyAlignment="1">
      <alignment horizontal="right"/>
    </xf>
    <xf numFmtId="2" fontId="1" fillId="5" borderId="2" xfId="1" applyNumberFormat="1" applyFont="1" applyFill="1" applyBorder="1" applyAlignment="1" applyProtection="1">
      <alignment horizontal="right" vertical="center" wrapText="1"/>
    </xf>
    <xf numFmtId="0" fontId="1" fillId="6" borderId="2" xfId="1" applyNumberFormat="1" applyFont="1" applyFill="1" applyBorder="1" applyAlignment="1" applyProtection="1">
      <alignment horizontal="left" vertical="center"/>
    </xf>
    <xf numFmtId="0" fontId="1" fillId="6" borderId="2" xfId="1" applyNumberFormat="1" applyFont="1" applyFill="1" applyBorder="1" applyAlignment="1" applyProtection="1">
      <alignment horizontal="right" vertical="center" wrapText="1"/>
    </xf>
    <xf numFmtId="2" fontId="1" fillId="6" borderId="2" xfId="1" applyNumberFormat="1" applyFont="1" applyFill="1" applyBorder="1" applyAlignment="1" applyProtection="1">
      <alignment horizontal="right" vertical="center" wrapText="1"/>
    </xf>
    <xf numFmtId="2" fontId="1" fillId="6" borderId="2" xfId="1" applyNumberFormat="1" applyFont="1" applyFill="1" applyBorder="1" applyAlignment="1" applyProtection="1">
      <alignment horizontal="right" vertical="top" wrapText="1"/>
    </xf>
    <xf numFmtId="0" fontId="1" fillId="6" borderId="2" xfId="0" applyFont="1" applyFill="1" applyBorder="1"/>
    <xf numFmtId="0" fontId="1" fillId="6" borderId="2" xfId="0" applyFont="1" applyFill="1" applyBorder="1" applyAlignment="1">
      <alignment horizontal="right"/>
    </xf>
    <xf numFmtId="0" fontId="1" fillId="6" borderId="3" xfId="0" applyFont="1" applyFill="1" applyBorder="1"/>
    <xf numFmtId="0" fontId="1" fillId="6" borderId="3" xfId="0" applyFont="1" applyFill="1" applyBorder="1" applyAlignment="1">
      <alignment horizontal="right"/>
    </xf>
    <xf numFmtId="0" fontId="1" fillId="6" borderId="3" xfId="1" applyNumberFormat="1" applyFont="1" applyFill="1" applyBorder="1" applyAlignment="1" applyProtection="1">
      <alignment horizontal="right" vertical="center" wrapText="1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2" fontId="6" fillId="0" borderId="2" xfId="0" applyNumberFormat="1" applyFont="1" applyBorder="1" applyAlignment="1">
      <alignment horizontal="center"/>
    </xf>
    <xf numFmtId="0" fontId="1" fillId="6" borderId="3" xfId="1" applyNumberFormat="1" applyFont="1" applyFill="1" applyBorder="1" applyAlignment="1" applyProtection="1">
      <alignment horizontal="center" vertical="center" wrapText="1"/>
    </xf>
    <xf numFmtId="0" fontId="1" fillId="6" borderId="4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23FFA39D-3E57-4AAD-B014-95A48EAF5C79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B7E18-D0CD-41EF-A840-262B914FFA24}">
  <sheetPr>
    <pageSetUpPr fitToPage="1"/>
  </sheetPr>
  <dimension ref="B1:K93"/>
  <sheetViews>
    <sheetView tabSelected="1" topLeftCell="A73" workbookViewId="0">
      <selection activeCell="G106" sqref="G106"/>
    </sheetView>
  </sheetViews>
  <sheetFormatPr defaultRowHeight="12.75" x14ac:dyDescent="0.2"/>
  <cols>
    <col min="1" max="1" width="6" style="1" customWidth="1"/>
    <col min="2" max="2" width="10.28515625" style="26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10" width="12.7109375" style="1" bestFit="1" customWidth="1"/>
    <col min="11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43" t="s">
        <v>0</v>
      </c>
      <c r="C1" s="43"/>
      <c r="D1" s="43"/>
      <c r="E1" s="43"/>
      <c r="F1" s="43"/>
      <c r="G1" s="43"/>
      <c r="H1" s="43"/>
      <c r="I1" s="43"/>
    </row>
    <row r="2" spans="2:11" x14ac:dyDescent="0.2">
      <c r="B2" s="44" t="s">
        <v>27</v>
      </c>
      <c r="C2" s="44"/>
      <c r="D2" s="44"/>
      <c r="E2" s="44"/>
      <c r="F2" s="44"/>
      <c r="G2" s="44"/>
      <c r="H2" s="44"/>
      <c r="I2" s="44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54">
        <f>I92*5%</f>
        <v>2487.4500000000003</v>
      </c>
    </row>
    <row r="5" spans="2:11" x14ac:dyDescent="0.2">
      <c r="B5" s="40" t="s">
        <v>10</v>
      </c>
      <c r="C5" s="48" t="s">
        <v>11</v>
      </c>
      <c r="D5" s="51" t="s">
        <v>12</v>
      </c>
      <c r="E5" s="13" t="s">
        <v>13</v>
      </c>
      <c r="F5" s="14">
        <v>3</v>
      </c>
      <c r="G5" s="14">
        <v>5</v>
      </c>
      <c r="H5" s="12">
        <v>21</v>
      </c>
      <c r="I5" s="15">
        <f t="shared" ref="I5:I16" si="0">H5*G5</f>
        <v>105</v>
      </c>
      <c r="J5" s="54"/>
    </row>
    <row r="6" spans="2:11" x14ac:dyDescent="0.2">
      <c r="B6" s="41"/>
      <c r="C6" s="49"/>
      <c r="D6" s="52"/>
      <c r="E6" s="16" t="s">
        <v>14</v>
      </c>
      <c r="F6" s="14">
        <v>12</v>
      </c>
      <c r="G6" s="14">
        <v>20</v>
      </c>
      <c r="H6" s="12">
        <v>21</v>
      </c>
      <c r="I6" s="15">
        <f t="shared" si="0"/>
        <v>420</v>
      </c>
      <c r="J6" s="54"/>
    </row>
    <row r="7" spans="2:11" x14ac:dyDescent="0.2">
      <c r="B7" s="41"/>
      <c r="C7" s="49"/>
      <c r="D7" s="52"/>
      <c r="E7" s="16" t="s">
        <v>15</v>
      </c>
      <c r="F7" s="17">
        <v>4</v>
      </c>
      <c r="G7" s="14">
        <v>7</v>
      </c>
      <c r="H7" s="12">
        <v>21</v>
      </c>
      <c r="I7" s="15">
        <f t="shared" si="0"/>
        <v>147</v>
      </c>
      <c r="J7" s="54"/>
    </row>
    <row r="8" spans="2:11" x14ac:dyDescent="0.2">
      <c r="B8" s="41"/>
      <c r="C8" s="49"/>
      <c r="D8" s="52"/>
      <c r="E8" s="18" t="s">
        <v>16</v>
      </c>
      <c r="F8" s="19">
        <v>72</v>
      </c>
      <c r="G8" s="20">
        <v>120</v>
      </c>
      <c r="H8" s="12">
        <v>21</v>
      </c>
      <c r="I8" s="15">
        <f t="shared" si="0"/>
        <v>2520</v>
      </c>
      <c r="J8" s="54"/>
    </row>
    <row r="9" spans="2:11" x14ac:dyDescent="0.2">
      <c r="B9" s="41"/>
      <c r="C9" s="49"/>
      <c r="D9" s="51" t="s">
        <v>17</v>
      </c>
      <c r="E9" s="13" t="s">
        <v>13</v>
      </c>
      <c r="F9" s="14">
        <v>1</v>
      </c>
      <c r="G9" s="14">
        <v>2</v>
      </c>
      <c r="H9" s="12">
        <v>21</v>
      </c>
      <c r="I9" s="15">
        <f t="shared" si="0"/>
        <v>42</v>
      </c>
      <c r="J9" s="54"/>
    </row>
    <row r="10" spans="2:11" x14ac:dyDescent="0.2">
      <c r="B10" s="41"/>
      <c r="C10" s="49"/>
      <c r="D10" s="52"/>
      <c r="E10" s="16" t="s">
        <v>14</v>
      </c>
      <c r="F10" s="14">
        <v>6</v>
      </c>
      <c r="G10" s="14">
        <v>10</v>
      </c>
      <c r="H10" s="12">
        <v>21</v>
      </c>
      <c r="I10" s="15">
        <f t="shared" si="0"/>
        <v>210</v>
      </c>
      <c r="J10" s="54"/>
    </row>
    <row r="11" spans="2:11" x14ac:dyDescent="0.2">
      <c r="B11" s="41"/>
      <c r="C11" s="49"/>
      <c r="D11" s="52"/>
      <c r="E11" s="16" t="s">
        <v>15</v>
      </c>
      <c r="F11" s="17">
        <v>1</v>
      </c>
      <c r="G11" s="14">
        <v>2</v>
      </c>
      <c r="H11" s="12">
        <v>21</v>
      </c>
      <c r="I11" s="15">
        <f t="shared" si="0"/>
        <v>42</v>
      </c>
      <c r="J11" s="54"/>
    </row>
    <row r="12" spans="2:11" x14ac:dyDescent="0.2">
      <c r="B12" s="41"/>
      <c r="C12" s="49"/>
      <c r="D12" s="52"/>
      <c r="E12" s="18" t="s">
        <v>16</v>
      </c>
      <c r="F12" s="19">
        <v>3</v>
      </c>
      <c r="G12" s="20">
        <v>5</v>
      </c>
      <c r="H12" s="12">
        <v>21</v>
      </c>
      <c r="I12" s="15">
        <f t="shared" si="0"/>
        <v>105</v>
      </c>
      <c r="J12" s="54"/>
    </row>
    <row r="13" spans="2:11" x14ac:dyDescent="0.2">
      <c r="B13" s="41"/>
      <c r="C13" s="49"/>
      <c r="D13" s="51" t="s">
        <v>18</v>
      </c>
      <c r="E13" s="13" t="s">
        <v>13</v>
      </c>
      <c r="F13" s="14"/>
      <c r="G13" s="14"/>
      <c r="H13" s="12">
        <v>21</v>
      </c>
      <c r="I13" s="15">
        <f t="shared" si="0"/>
        <v>0</v>
      </c>
      <c r="J13" s="54"/>
    </row>
    <row r="14" spans="2:11" x14ac:dyDescent="0.2">
      <c r="B14" s="41"/>
      <c r="C14" s="49"/>
      <c r="D14" s="52"/>
      <c r="E14" s="16" t="s">
        <v>14</v>
      </c>
      <c r="F14" s="14">
        <v>9</v>
      </c>
      <c r="G14" s="14">
        <v>15</v>
      </c>
      <c r="H14" s="12">
        <v>21</v>
      </c>
      <c r="I14" s="15">
        <f t="shared" si="0"/>
        <v>315</v>
      </c>
      <c r="J14" s="54"/>
    </row>
    <row r="15" spans="2:11" x14ac:dyDescent="0.2">
      <c r="B15" s="41"/>
      <c r="C15" s="49"/>
      <c r="D15" s="52"/>
      <c r="E15" s="16" t="s">
        <v>15</v>
      </c>
      <c r="F15" s="17">
        <v>2</v>
      </c>
      <c r="G15" s="14">
        <v>3</v>
      </c>
      <c r="H15" s="12">
        <v>21</v>
      </c>
      <c r="I15" s="15">
        <f t="shared" si="0"/>
        <v>63</v>
      </c>
      <c r="J15" s="54"/>
    </row>
    <row r="16" spans="2:11" x14ac:dyDescent="0.2">
      <c r="B16" s="41"/>
      <c r="C16" s="50"/>
      <c r="D16" s="52"/>
      <c r="E16" s="18" t="s">
        <v>16</v>
      </c>
      <c r="F16" s="19">
        <v>30</v>
      </c>
      <c r="G16" s="20">
        <v>50</v>
      </c>
      <c r="H16" s="12">
        <v>21</v>
      </c>
      <c r="I16" s="15">
        <f t="shared" si="0"/>
        <v>1050</v>
      </c>
      <c r="J16" s="54"/>
    </row>
    <row r="17" spans="2:10" x14ac:dyDescent="0.2">
      <c r="B17" s="41"/>
      <c r="C17" s="21"/>
      <c r="D17" s="22"/>
      <c r="E17" s="23"/>
      <c r="F17" s="24">
        <f>SUM(F5:F16)</f>
        <v>143</v>
      </c>
      <c r="G17" s="24">
        <f>SUM(G5:G16)</f>
        <v>239</v>
      </c>
      <c r="H17" s="24"/>
      <c r="I17" s="24">
        <f>SUM(I5:I16)</f>
        <v>5019</v>
      </c>
      <c r="J17" s="54"/>
    </row>
    <row r="18" spans="2:10" x14ac:dyDescent="0.2">
      <c r="B18" s="41"/>
      <c r="C18" s="53" t="s">
        <v>31</v>
      </c>
      <c r="D18" s="51" t="s">
        <v>25</v>
      </c>
      <c r="E18" s="13" t="s">
        <v>13</v>
      </c>
      <c r="F18" s="14">
        <v>2</v>
      </c>
      <c r="G18" s="14">
        <v>3</v>
      </c>
      <c r="H18" s="12">
        <v>21</v>
      </c>
      <c r="I18" s="15">
        <f>H18*G18</f>
        <v>63</v>
      </c>
      <c r="J18" s="54"/>
    </row>
    <row r="19" spans="2:10" x14ac:dyDescent="0.2">
      <c r="B19" s="41"/>
      <c r="C19" s="53"/>
      <c r="D19" s="52"/>
      <c r="E19" s="16" t="s">
        <v>14</v>
      </c>
      <c r="F19" s="14">
        <v>16</v>
      </c>
      <c r="G19" s="14">
        <v>27</v>
      </c>
      <c r="H19" s="12">
        <v>21</v>
      </c>
      <c r="I19" s="15">
        <f>H19*G19</f>
        <v>567</v>
      </c>
      <c r="J19" s="54"/>
    </row>
    <row r="20" spans="2:10" x14ac:dyDescent="0.2">
      <c r="B20" s="41"/>
      <c r="C20" s="53"/>
      <c r="D20" s="52"/>
      <c r="E20" s="16" t="s">
        <v>15</v>
      </c>
      <c r="F20" s="17">
        <v>7</v>
      </c>
      <c r="G20" s="14">
        <v>12</v>
      </c>
      <c r="H20" s="12">
        <v>21</v>
      </c>
      <c r="I20" s="15">
        <f>H20*G20</f>
        <v>252</v>
      </c>
      <c r="J20" s="54"/>
    </row>
    <row r="21" spans="2:10" x14ac:dyDescent="0.2">
      <c r="B21" s="41"/>
      <c r="C21" s="48"/>
      <c r="D21" s="52"/>
      <c r="E21" s="18" t="s">
        <v>16</v>
      </c>
      <c r="F21" s="19">
        <v>57</v>
      </c>
      <c r="G21" s="20">
        <v>95</v>
      </c>
      <c r="H21" s="12">
        <v>21</v>
      </c>
      <c r="I21" s="15">
        <f>H21*G21</f>
        <v>1995</v>
      </c>
      <c r="J21" s="54"/>
    </row>
    <row r="22" spans="2:10" x14ac:dyDescent="0.2">
      <c r="B22" s="41"/>
      <c r="C22" s="21"/>
      <c r="D22" s="22"/>
      <c r="E22" s="23"/>
      <c r="F22" s="24">
        <f>SUM(F18:F21)</f>
        <v>82</v>
      </c>
      <c r="G22" s="24">
        <f>SUM(G18:G21)</f>
        <v>137</v>
      </c>
      <c r="H22" s="28"/>
      <c r="I22" s="29">
        <f>SUM(I18:I21)</f>
        <v>2877</v>
      </c>
      <c r="J22" s="54"/>
    </row>
    <row r="23" spans="2:10" x14ac:dyDescent="0.2">
      <c r="B23" s="41"/>
      <c r="C23" s="53" t="s">
        <v>32</v>
      </c>
      <c r="D23" s="55" t="s">
        <v>33</v>
      </c>
      <c r="E23" s="31" t="s">
        <v>13</v>
      </c>
      <c r="F23" s="32">
        <v>20</v>
      </c>
      <c r="G23" s="32">
        <v>31</v>
      </c>
      <c r="H23" s="33">
        <v>21</v>
      </c>
      <c r="I23" s="34">
        <f>H23*G23</f>
        <v>651</v>
      </c>
      <c r="J23" s="54"/>
    </row>
    <row r="24" spans="2:10" x14ac:dyDescent="0.2">
      <c r="B24" s="41"/>
      <c r="C24" s="53"/>
      <c r="D24" s="56"/>
      <c r="E24" s="35" t="s">
        <v>14</v>
      </c>
      <c r="F24" s="32">
        <v>12</v>
      </c>
      <c r="G24" s="32">
        <v>18</v>
      </c>
      <c r="H24" s="33">
        <v>21</v>
      </c>
      <c r="I24" s="34">
        <f>H24*G24</f>
        <v>378</v>
      </c>
      <c r="J24" s="54"/>
    </row>
    <row r="25" spans="2:10" x14ac:dyDescent="0.2">
      <c r="B25" s="41"/>
      <c r="C25" s="53"/>
      <c r="D25" s="56"/>
      <c r="E25" s="35" t="s">
        <v>15</v>
      </c>
      <c r="F25" s="36">
        <v>21</v>
      </c>
      <c r="G25" s="32">
        <v>32</v>
      </c>
      <c r="H25" s="33">
        <v>21</v>
      </c>
      <c r="I25" s="34">
        <f>H25*G25</f>
        <v>672</v>
      </c>
      <c r="J25" s="54"/>
    </row>
    <row r="26" spans="2:10" x14ac:dyDescent="0.2">
      <c r="B26" s="41"/>
      <c r="C26" s="48"/>
      <c r="D26" s="56"/>
      <c r="E26" s="37" t="s">
        <v>16</v>
      </c>
      <c r="F26" s="38">
        <v>377</v>
      </c>
      <c r="G26" s="39">
        <v>580</v>
      </c>
      <c r="H26" s="33">
        <v>21</v>
      </c>
      <c r="I26" s="34">
        <f>H26*G26</f>
        <v>12180</v>
      </c>
      <c r="J26" s="54"/>
    </row>
    <row r="27" spans="2:10" x14ac:dyDescent="0.2">
      <c r="B27" s="41"/>
      <c r="C27" s="21"/>
      <c r="D27" s="22"/>
      <c r="E27" s="23"/>
      <c r="F27" s="24">
        <f>SUM(F23:F26)</f>
        <v>430</v>
      </c>
      <c r="G27" s="24">
        <f>SUM(G23:G26)</f>
        <v>661</v>
      </c>
      <c r="H27" s="28"/>
      <c r="I27" s="29">
        <f>SUM(I23:I26)</f>
        <v>13881</v>
      </c>
      <c r="J27" s="54"/>
    </row>
    <row r="28" spans="2:10" x14ac:dyDescent="0.2">
      <c r="B28" s="41"/>
      <c r="C28" s="48" t="s">
        <v>22</v>
      </c>
      <c r="D28" s="51" t="s">
        <v>12</v>
      </c>
      <c r="E28" s="13" t="s">
        <v>13</v>
      </c>
      <c r="F28" s="14">
        <v>13</v>
      </c>
      <c r="G28" s="14">
        <v>22</v>
      </c>
      <c r="H28" s="12">
        <v>21</v>
      </c>
      <c r="I28" s="15">
        <f t="shared" ref="I28:I47" si="1">H28*G28</f>
        <v>462</v>
      </c>
      <c r="J28" s="54"/>
    </row>
    <row r="29" spans="2:10" x14ac:dyDescent="0.2">
      <c r="B29" s="41"/>
      <c r="C29" s="49"/>
      <c r="D29" s="52"/>
      <c r="E29" s="16" t="s">
        <v>14</v>
      </c>
      <c r="F29" s="14">
        <v>23</v>
      </c>
      <c r="G29" s="14">
        <v>38</v>
      </c>
      <c r="H29" s="12">
        <v>21</v>
      </c>
      <c r="I29" s="15">
        <f t="shared" si="1"/>
        <v>798</v>
      </c>
      <c r="J29" s="54"/>
    </row>
    <row r="30" spans="2:10" x14ac:dyDescent="0.2">
      <c r="B30" s="41"/>
      <c r="C30" s="49"/>
      <c r="D30" s="52"/>
      <c r="E30" s="16" t="s">
        <v>15</v>
      </c>
      <c r="F30" s="17">
        <v>8</v>
      </c>
      <c r="G30" s="14">
        <v>13</v>
      </c>
      <c r="H30" s="12">
        <v>21</v>
      </c>
      <c r="I30" s="15">
        <f t="shared" si="1"/>
        <v>273</v>
      </c>
      <c r="J30" s="54"/>
    </row>
    <row r="31" spans="2:10" x14ac:dyDescent="0.2">
      <c r="B31" s="41"/>
      <c r="C31" s="49"/>
      <c r="D31" s="52"/>
      <c r="E31" s="18" t="s">
        <v>16</v>
      </c>
      <c r="F31" s="19">
        <v>122</v>
      </c>
      <c r="G31" s="20">
        <v>203</v>
      </c>
      <c r="H31" s="12">
        <v>21</v>
      </c>
      <c r="I31" s="15">
        <f t="shared" si="1"/>
        <v>4263</v>
      </c>
      <c r="J31" s="54"/>
    </row>
    <row r="32" spans="2:10" x14ac:dyDescent="0.2">
      <c r="B32" s="41"/>
      <c r="C32" s="49"/>
      <c r="D32" s="51" t="s">
        <v>19</v>
      </c>
      <c r="E32" s="13" t="s">
        <v>13</v>
      </c>
      <c r="F32" s="14">
        <v>7</v>
      </c>
      <c r="G32" s="14">
        <v>12</v>
      </c>
      <c r="H32" s="12">
        <v>21</v>
      </c>
      <c r="I32" s="15">
        <f t="shared" si="1"/>
        <v>252</v>
      </c>
      <c r="J32" s="54"/>
    </row>
    <row r="33" spans="2:10" x14ac:dyDescent="0.2">
      <c r="B33" s="41"/>
      <c r="C33" s="49"/>
      <c r="D33" s="52"/>
      <c r="E33" s="16" t="s">
        <v>14</v>
      </c>
      <c r="F33" s="14">
        <v>6</v>
      </c>
      <c r="G33" s="14">
        <v>10</v>
      </c>
      <c r="H33" s="12">
        <v>21</v>
      </c>
      <c r="I33" s="15">
        <f t="shared" si="1"/>
        <v>210</v>
      </c>
      <c r="J33" s="54"/>
    </row>
    <row r="34" spans="2:10" x14ac:dyDescent="0.2">
      <c r="B34" s="41"/>
      <c r="C34" s="49"/>
      <c r="D34" s="52"/>
      <c r="E34" s="16" t="s">
        <v>15</v>
      </c>
      <c r="F34" s="17">
        <v>3</v>
      </c>
      <c r="G34" s="14">
        <v>5</v>
      </c>
      <c r="H34" s="12">
        <v>21</v>
      </c>
      <c r="I34" s="15">
        <f t="shared" si="1"/>
        <v>105</v>
      </c>
      <c r="J34" s="54"/>
    </row>
    <row r="35" spans="2:10" x14ac:dyDescent="0.2">
      <c r="B35" s="41"/>
      <c r="C35" s="49"/>
      <c r="D35" s="52"/>
      <c r="E35" s="18" t="s">
        <v>16</v>
      </c>
      <c r="F35" s="19">
        <v>45</v>
      </c>
      <c r="G35" s="20">
        <v>75</v>
      </c>
      <c r="H35" s="12">
        <v>21</v>
      </c>
      <c r="I35" s="15">
        <f t="shared" si="1"/>
        <v>1575</v>
      </c>
      <c r="J35" s="54"/>
    </row>
    <row r="36" spans="2:10" x14ac:dyDescent="0.2">
      <c r="B36" s="41"/>
      <c r="C36" s="49"/>
      <c r="D36" s="51" t="s">
        <v>23</v>
      </c>
      <c r="E36" s="13" t="s">
        <v>13</v>
      </c>
      <c r="F36" s="14"/>
      <c r="G36" s="14"/>
      <c r="H36" s="12">
        <v>21</v>
      </c>
      <c r="I36" s="15">
        <f t="shared" si="1"/>
        <v>0</v>
      </c>
      <c r="J36" s="54"/>
    </row>
    <row r="37" spans="2:10" x14ac:dyDescent="0.2">
      <c r="B37" s="41"/>
      <c r="C37" s="49"/>
      <c r="D37" s="52"/>
      <c r="E37" s="16" t="s">
        <v>14</v>
      </c>
      <c r="F37" s="14">
        <v>5</v>
      </c>
      <c r="G37" s="14">
        <v>8</v>
      </c>
      <c r="H37" s="12">
        <v>21</v>
      </c>
      <c r="I37" s="15">
        <f t="shared" si="1"/>
        <v>168</v>
      </c>
      <c r="J37" s="54"/>
    </row>
    <row r="38" spans="2:10" x14ac:dyDescent="0.2">
      <c r="B38" s="41"/>
      <c r="C38" s="49"/>
      <c r="D38" s="52"/>
      <c r="E38" s="16" t="s">
        <v>15</v>
      </c>
      <c r="F38" s="17">
        <v>1</v>
      </c>
      <c r="G38" s="14">
        <v>2</v>
      </c>
      <c r="H38" s="12">
        <v>21</v>
      </c>
      <c r="I38" s="15">
        <f t="shared" si="1"/>
        <v>42</v>
      </c>
      <c r="J38" s="54"/>
    </row>
    <row r="39" spans="2:10" x14ac:dyDescent="0.2">
      <c r="B39" s="41"/>
      <c r="C39" s="49"/>
      <c r="D39" s="52"/>
      <c r="E39" s="18" t="s">
        <v>16</v>
      </c>
      <c r="F39" s="19">
        <v>9</v>
      </c>
      <c r="G39" s="20">
        <v>15</v>
      </c>
      <c r="H39" s="12">
        <v>21</v>
      </c>
      <c r="I39" s="15">
        <f t="shared" si="1"/>
        <v>315</v>
      </c>
      <c r="J39" s="54"/>
    </row>
    <row r="40" spans="2:10" x14ac:dyDescent="0.2">
      <c r="B40" s="41"/>
      <c r="C40" s="49"/>
      <c r="D40" s="51" t="s">
        <v>24</v>
      </c>
      <c r="E40" s="13" t="s">
        <v>13</v>
      </c>
      <c r="F40" s="14"/>
      <c r="G40" s="14"/>
      <c r="H40" s="12">
        <v>21</v>
      </c>
      <c r="I40" s="15">
        <f t="shared" si="1"/>
        <v>0</v>
      </c>
      <c r="J40" s="54"/>
    </row>
    <row r="41" spans="2:10" x14ac:dyDescent="0.2">
      <c r="B41" s="41"/>
      <c r="C41" s="49"/>
      <c r="D41" s="52"/>
      <c r="E41" s="16" t="s">
        <v>14</v>
      </c>
      <c r="F41" s="14"/>
      <c r="G41" s="14"/>
      <c r="H41" s="12">
        <v>21</v>
      </c>
      <c r="I41" s="15">
        <f t="shared" si="1"/>
        <v>0</v>
      </c>
      <c r="J41" s="54"/>
    </row>
    <row r="42" spans="2:10" x14ac:dyDescent="0.2">
      <c r="B42" s="41"/>
      <c r="C42" s="49"/>
      <c r="D42" s="52"/>
      <c r="E42" s="16" t="s">
        <v>15</v>
      </c>
      <c r="F42" s="17">
        <v>1</v>
      </c>
      <c r="G42" s="14">
        <v>2</v>
      </c>
      <c r="H42" s="12">
        <v>21</v>
      </c>
      <c r="I42" s="15">
        <f t="shared" si="1"/>
        <v>42</v>
      </c>
      <c r="J42" s="54"/>
    </row>
    <row r="43" spans="2:10" x14ac:dyDescent="0.2">
      <c r="B43" s="41"/>
      <c r="C43" s="49"/>
      <c r="D43" s="52"/>
      <c r="E43" s="18" t="s">
        <v>16</v>
      </c>
      <c r="F43" s="19">
        <v>14</v>
      </c>
      <c r="G43" s="20">
        <v>23</v>
      </c>
      <c r="H43" s="12">
        <v>21</v>
      </c>
      <c r="I43" s="15">
        <f t="shared" si="1"/>
        <v>483</v>
      </c>
      <c r="J43" s="54"/>
    </row>
    <row r="44" spans="2:10" x14ac:dyDescent="0.2">
      <c r="B44" s="41"/>
      <c r="C44" s="49"/>
      <c r="D44" s="51" t="s">
        <v>21</v>
      </c>
      <c r="E44" s="13" t="s">
        <v>13</v>
      </c>
      <c r="F44" s="14"/>
      <c r="G44" s="14"/>
      <c r="H44" s="12">
        <v>21</v>
      </c>
      <c r="I44" s="15">
        <f t="shared" si="1"/>
        <v>0</v>
      </c>
      <c r="J44" s="54"/>
    </row>
    <row r="45" spans="2:10" x14ac:dyDescent="0.2">
      <c r="B45" s="41"/>
      <c r="C45" s="49"/>
      <c r="D45" s="52"/>
      <c r="E45" s="16" t="s">
        <v>14</v>
      </c>
      <c r="F45" s="14"/>
      <c r="G45" s="14"/>
      <c r="H45" s="12">
        <v>21</v>
      </c>
      <c r="I45" s="15">
        <f t="shared" si="1"/>
        <v>0</v>
      </c>
      <c r="J45" s="54"/>
    </row>
    <row r="46" spans="2:10" x14ac:dyDescent="0.2">
      <c r="B46" s="41"/>
      <c r="C46" s="49"/>
      <c r="D46" s="52"/>
      <c r="E46" s="16" t="s">
        <v>15</v>
      </c>
      <c r="F46" s="17">
        <v>1</v>
      </c>
      <c r="G46" s="14">
        <v>2</v>
      </c>
      <c r="H46" s="12">
        <v>21</v>
      </c>
      <c r="I46" s="15">
        <f t="shared" si="1"/>
        <v>42</v>
      </c>
      <c r="J46" s="54"/>
    </row>
    <row r="47" spans="2:10" x14ac:dyDescent="0.2">
      <c r="B47" s="41"/>
      <c r="C47" s="50"/>
      <c r="D47" s="52"/>
      <c r="E47" s="18" t="s">
        <v>16</v>
      </c>
      <c r="F47" s="19">
        <v>22</v>
      </c>
      <c r="G47" s="20">
        <v>37</v>
      </c>
      <c r="H47" s="12">
        <v>21</v>
      </c>
      <c r="I47" s="15">
        <f t="shared" si="1"/>
        <v>777</v>
      </c>
      <c r="J47" s="54"/>
    </row>
    <row r="48" spans="2:10" x14ac:dyDescent="0.2">
      <c r="B48" s="41"/>
      <c r="C48" s="21"/>
      <c r="D48" s="22"/>
      <c r="E48" s="23"/>
      <c r="F48" s="24">
        <f>SUM(F28:F47)</f>
        <v>280</v>
      </c>
      <c r="G48" s="24">
        <f>SUM(G28:G47)</f>
        <v>467</v>
      </c>
      <c r="H48" s="24"/>
      <c r="I48" s="24">
        <f>SUM(I28:I47)</f>
        <v>9807</v>
      </c>
      <c r="J48" s="54"/>
    </row>
    <row r="49" spans="2:10" x14ac:dyDescent="0.2">
      <c r="B49" s="41"/>
      <c r="C49" s="53" t="s">
        <v>34</v>
      </c>
      <c r="D49" s="55" t="s">
        <v>33</v>
      </c>
      <c r="E49" s="31" t="s">
        <v>13</v>
      </c>
      <c r="F49" s="32"/>
      <c r="G49" s="32"/>
      <c r="H49" s="33">
        <v>21</v>
      </c>
      <c r="I49" s="34">
        <f>H49*G49</f>
        <v>0</v>
      </c>
      <c r="J49" s="54"/>
    </row>
    <row r="50" spans="2:10" x14ac:dyDescent="0.2">
      <c r="B50" s="41"/>
      <c r="C50" s="53"/>
      <c r="D50" s="56"/>
      <c r="E50" s="35" t="s">
        <v>14</v>
      </c>
      <c r="F50" s="32"/>
      <c r="G50" s="32"/>
      <c r="H50" s="33">
        <v>21</v>
      </c>
      <c r="I50" s="34">
        <f>H50*G50</f>
        <v>0</v>
      </c>
      <c r="J50" s="54"/>
    </row>
    <row r="51" spans="2:10" x14ac:dyDescent="0.2">
      <c r="B51" s="41"/>
      <c r="C51" s="53"/>
      <c r="D51" s="56"/>
      <c r="E51" s="35" t="s">
        <v>15</v>
      </c>
      <c r="F51" s="36">
        <v>1</v>
      </c>
      <c r="G51" s="32">
        <v>2</v>
      </c>
      <c r="H51" s="33">
        <v>21</v>
      </c>
      <c r="I51" s="34">
        <f>H51*G51</f>
        <v>42</v>
      </c>
      <c r="J51" s="54"/>
    </row>
    <row r="52" spans="2:10" x14ac:dyDescent="0.2">
      <c r="B52" s="41"/>
      <c r="C52" s="48"/>
      <c r="D52" s="56"/>
      <c r="E52" s="37" t="s">
        <v>16</v>
      </c>
      <c r="F52" s="38">
        <v>20</v>
      </c>
      <c r="G52" s="39">
        <v>31</v>
      </c>
      <c r="H52" s="33">
        <v>21</v>
      </c>
      <c r="I52" s="34">
        <f>H52*G52</f>
        <v>651</v>
      </c>
      <c r="J52" s="54"/>
    </row>
    <row r="53" spans="2:10" x14ac:dyDescent="0.2">
      <c r="B53" s="41"/>
      <c r="C53" s="21"/>
      <c r="D53" s="22"/>
      <c r="E53" s="23"/>
      <c r="F53" s="24">
        <f>SUM(F49:F52)</f>
        <v>21</v>
      </c>
      <c r="G53" s="24">
        <f>SUM(G49:G52)</f>
        <v>33</v>
      </c>
      <c r="H53" s="28"/>
      <c r="I53" s="29">
        <f>SUM(I49:I52)</f>
        <v>693</v>
      </c>
      <c r="J53" s="54"/>
    </row>
    <row r="54" spans="2:10" x14ac:dyDescent="0.2">
      <c r="B54" s="41"/>
      <c r="C54" s="48" t="s">
        <v>28</v>
      </c>
      <c r="D54" s="51" t="s">
        <v>12</v>
      </c>
      <c r="E54" s="13" t="s">
        <v>13</v>
      </c>
      <c r="F54" s="14">
        <v>24</v>
      </c>
      <c r="G54" s="14">
        <v>40</v>
      </c>
      <c r="H54" s="30">
        <v>21</v>
      </c>
      <c r="I54" s="15">
        <f t="shared" ref="I54:I73" si="2">H54*G54</f>
        <v>840</v>
      </c>
      <c r="J54" s="54"/>
    </row>
    <row r="55" spans="2:10" x14ac:dyDescent="0.2">
      <c r="B55" s="41"/>
      <c r="C55" s="49"/>
      <c r="D55" s="52"/>
      <c r="E55" s="16" t="s">
        <v>14</v>
      </c>
      <c r="F55" s="14">
        <v>40</v>
      </c>
      <c r="G55" s="14">
        <v>67</v>
      </c>
      <c r="H55" s="30">
        <v>21</v>
      </c>
      <c r="I55" s="15">
        <f t="shared" si="2"/>
        <v>1407</v>
      </c>
      <c r="J55" s="54"/>
    </row>
    <row r="56" spans="2:10" x14ac:dyDescent="0.2">
      <c r="B56" s="41"/>
      <c r="C56" s="49"/>
      <c r="D56" s="52"/>
      <c r="E56" s="16" t="s">
        <v>15</v>
      </c>
      <c r="F56" s="17">
        <v>11</v>
      </c>
      <c r="G56" s="14">
        <v>18</v>
      </c>
      <c r="H56" s="30">
        <v>21</v>
      </c>
      <c r="I56" s="15">
        <f t="shared" si="2"/>
        <v>378</v>
      </c>
      <c r="J56" s="54"/>
    </row>
    <row r="57" spans="2:10" x14ac:dyDescent="0.2">
      <c r="B57" s="41"/>
      <c r="C57" s="49"/>
      <c r="D57" s="52"/>
      <c r="E57" s="18" t="s">
        <v>16</v>
      </c>
      <c r="F57" s="19">
        <v>156</v>
      </c>
      <c r="G57" s="20">
        <v>260</v>
      </c>
      <c r="H57" s="30">
        <v>21</v>
      </c>
      <c r="I57" s="15">
        <f t="shared" si="2"/>
        <v>5460</v>
      </c>
      <c r="J57" s="54"/>
    </row>
    <row r="58" spans="2:10" x14ac:dyDescent="0.2">
      <c r="B58" s="41"/>
      <c r="C58" s="49"/>
      <c r="D58" s="51" t="s">
        <v>20</v>
      </c>
      <c r="E58" s="13" t="s">
        <v>13</v>
      </c>
      <c r="F58" s="14"/>
      <c r="G58" s="14"/>
      <c r="H58" s="30">
        <v>21</v>
      </c>
      <c r="I58" s="15">
        <f t="shared" si="2"/>
        <v>0</v>
      </c>
      <c r="J58" s="54"/>
    </row>
    <row r="59" spans="2:10" x14ac:dyDescent="0.2">
      <c r="B59" s="41"/>
      <c r="C59" s="49"/>
      <c r="D59" s="52"/>
      <c r="E59" s="16" t="s">
        <v>14</v>
      </c>
      <c r="F59" s="14"/>
      <c r="G59" s="14"/>
      <c r="H59" s="30">
        <v>21</v>
      </c>
      <c r="I59" s="15">
        <f t="shared" si="2"/>
        <v>0</v>
      </c>
      <c r="J59" s="54"/>
    </row>
    <row r="60" spans="2:10" x14ac:dyDescent="0.2">
      <c r="B60" s="41"/>
      <c r="C60" s="49"/>
      <c r="D60" s="52"/>
      <c r="E60" s="16" t="s">
        <v>15</v>
      </c>
      <c r="F60" s="17">
        <v>1</v>
      </c>
      <c r="G60" s="14">
        <v>2</v>
      </c>
      <c r="H60" s="30">
        <v>21</v>
      </c>
      <c r="I60" s="15">
        <f t="shared" si="2"/>
        <v>42</v>
      </c>
      <c r="J60" s="54"/>
    </row>
    <row r="61" spans="2:10" x14ac:dyDescent="0.2">
      <c r="B61" s="41"/>
      <c r="C61" s="49"/>
      <c r="D61" s="52"/>
      <c r="E61" s="18" t="s">
        <v>16</v>
      </c>
      <c r="F61" s="19">
        <v>13</v>
      </c>
      <c r="G61" s="20">
        <v>22</v>
      </c>
      <c r="H61" s="30">
        <v>21</v>
      </c>
      <c r="I61" s="15">
        <f t="shared" si="2"/>
        <v>462</v>
      </c>
      <c r="J61" s="54"/>
    </row>
    <row r="62" spans="2:10" x14ac:dyDescent="0.2">
      <c r="B62" s="41"/>
      <c r="C62" s="49"/>
      <c r="D62" s="51" t="s">
        <v>29</v>
      </c>
      <c r="E62" s="13" t="s">
        <v>13</v>
      </c>
      <c r="F62" s="14">
        <v>2</v>
      </c>
      <c r="G62" s="14">
        <v>3</v>
      </c>
      <c r="H62" s="30">
        <v>21</v>
      </c>
      <c r="I62" s="15">
        <f>H62*G62</f>
        <v>63</v>
      </c>
      <c r="J62" s="54"/>
    </row>
    <row r="63" spans="2:10" x14ac:dyDescent="0.2">
      <c r="B63" s="41"/>
      <c r="C63" s="49"/>
      <c r="D63" s="52"/>
      <c r="E63" s="16" t="s">
        <v>14</v>
      </c>
      <c r="F63" s="14">
        <v>10</v>
      </c>
      <c r="G63" s="14">
        <v>17</v>
      </c>
      <c r="H63" s="30">
        <v>21</v>
      </c>
      <c r="I63" s="15">
        <f>H63*G63</f>
        <v>357</v>
      </c>
      <c r="J63" s="54"/>
    </row>
    <row r="64" spans="2:10" x14ac:dyDescent="0.2">
      <c r="B64" s="41"/>
      <c r="C64" s="49"/>
      <c r="D64" s="52"/>
      <c r="E64" s="16" t="s">
        <v>15</v>
      </c>
      <c r="F64" s="17">
        <v>4</v>
      </c>
      <c r="G64" s="14">
        <v>7</v>
      </c>
      <c r="H64" s="30">
        <v>21</v>
      </c>
      <c r="I64" s="15">
        <f>H64*G64</f>
        <v>147</v>
      </c>
      <c r="J64" s="54"/>
    </row>
    <row r="65" spans="2:10" x14ac:dyDescent="0.2">
      <c r="B65" s="41"/>
      <c r="C65" s="49"/>
      <c r="D65" s="52"/>
      <c r="E65" s="18" t="s">
        <v>16</v>
      </c>
      <c r="F65" s="19">
        <v>40</v>
      </c>
      <c r="G65" s="20">
        <v>67</v>
      </c>
      <c r="H65" s="30">
        <v>21</v>
      </c>
      <c r="I65" s="15">
        <f>H65*G65</f>
        <v>1407</v>
      </c>
      <c r="J65" s="54"/>
    </row>
    <row r="66" spans="2:10" x14ac:dyDescent="0.2">
      <c r="B66" s="41"/>
      <c r="C66" s="49"/>
      <c r="D66" s="51" t="s">
        <v>18</v>
      </c>
      <c r="E66" s="13" t="s">
        <v>13</v>
      </c>
      <c r="F66" s="14"/>
      <c r="G66" s="14"/>
      <c r="H66" s="30">
        <v>21</v>
      </c>
      <c r="I66" s="15">
        <f t="shared" si="2"/>
        <v>0</v>
      </c>
      <c r="J66" s="54"/>
    </row>
    <row r="67" spans="2:10" x14ac:dyDescent="0.2">
      <c r="B67" s="41"/>
      <c r="C67" s="49"/>
      <c r="D67" s="52"/>
      <c r="E67" s="16" t="s">
        <v>14</v>
      </c>
      <c r="F67" s="14"/>
      <c r="G67" s="14"/>
      <c r="H67" s="30">
        <v>21</v>
      </c>
      <c r="I67" s="15">
        <f t="shared" si="2"/>
        <v>0</v>
      </c>
      <c r="J67" s="54"/>
    </row>
    <row r="68" spans="2:10" x14ac:dyDescent="0.2">
      <c r="B68" s="41"/>
      <c r="C68" s="49"/>
      <c r="D68" s="52"/>
      <c r="E68" s="16" t="s">
        <v>15</v>
      </c>
      <c r="F68" s="17"/>
      <c r="G68" s="14"/>
      <c r="H68" s="30">
        <v>21</v>
      </c>
      <c r="I68" s="15">
        <f t="shared" si="2"/>
        <v>0</v>
      </c>
      <c r="J68" s="54"/>
    </row>
    <row r="69" spans="2:10" x14ac:dyDescent="0.2">
      <c r="B69" s="41"/>
      <c r="C69" s="49"/>
      <c r="D69" s="52"/>
      <c r="E69" s="18" t="s">
        <v>16</v>
      </c>
      <c r="F69" s="19">
        <v>2</v>
      </c>
      <c r="G69" s="20">
        <v>3</v>
      </c>
      <c r="H69" s="30">
        <v>21</v>
      </c>
      <c r="I69" s="15">
        <f t="shared" si="2"/>
        <v>63</v>
      </c>
      <c r="J69" s="54"/>
    </row>
    <row r="70" spans="2:10" x14ac:dyDescent="0.2">
      <c r="B70" s="41"/>
      <c r="C70" s="49"/>
      <c r="D70" s="51" t="s">
        <v>21</v>
      </c>
      <c r="E70" s="13" t="s">
        <v>13</v>
      </c>
      <c r="F70" s="14"/>
      <c r="G70" s="14"/>
      <c r="H70" s="30">
        <v>21</v>
      </c>
      <c r="I70" s="15">
        <f t="shared" si="2"/>
        <v>0</v>
      </c>
      <c r="J70" s="54"/>
    </row>
    <row r="71" spans="2:10" x14ac:dyDescent="0.2">
      <c r="B71" s="41"/>
      <c r="C71" s="49"/>
      <c r="D71" s="52"/>
      <c r="E71" s="16" t="s">
        <v>14</v>
      </c>
      <c r="F71" s="14"/>
      <c r="G71" s="14"/>
      <c r="H71" s="30">
        <v>21</v>
      </c>
      <c r="I71" s="15">
        <f t="shared" si="2"/>
        <v>0</v>
      </c>
      <c r="J71" s="54"/>
    </row>
    <row r="72" spans="2:10" x14ac:dyDescent="0.2">
      <c r="B72" s="41"/>
      <c r="C72" s="49"/>
      <c r="D72" s="52"/>
      <c r="E72" s="16" t="s">
        <v>15</v>
      </c>
      <c r="F72" s="17">
        <v>1</v>
      </c>
      <c r="G72" s="14">
        <v>1</v>
      </c>
      <c r="H72" s="30">
        <v>21</v>
      </c>
      <c r="I72" s="15">
        <f t="shared" si="2"/>
        <v>21</v>
      </c>
      <c r="J72" s="54"/>
    </row>
    <row r="73" spans="2:10" x14ac:dyDescent="0.2">
      <c r="B73" s="41"/>
      <c r="C73" s="50"/>
      <c r="D73" s="52"/>
      <c r="E73" s="18" t="s">
        <v>16</v>
      </c>
      <c r="F73" s="19">
        <v>29</v>
      </c>
      <c r="G73" s="20">
        <v>48</v>
      </c>
      <c r="H73" s="30">
        <v>21</v>
      </c>
      <c r="I73" s="15">
        <f t="shared" si="2"/>
        <v>1008</v>
      </c>
      <c r="J73" s="54"/>
    </row>
    <row r="74" spans="2:10" x14ac:dyDescent="0.2">
      <c r="B74" s="41"/>
      <c r="C74" s="21"/>
      <c r="D74" s="22"/>
      <c r="E74" s="23"/>
      <c r="F74" s="24">
        <f>SUM(F54:F73)</f>
        <v>333</v>
      </c>
      <c r="G74" s="24">
        <f>SUM(G54:G73)</f>
        <v>555</v>
      </c>
      <c r="H74" s="24"/>
      <c r="I74" s="24">
        <f>SUM(I54:I73)</f>
        <v>11655</v>
      </c>
      <c r="J74" s="54"/>
    </row>
    <row r="75" spans="2:10" x14ac:dyDescent="0.2">
      <c r="B75" s="41"/>
      <c r="C75" s="48" t="s">
        <v>30</v>
      </c>
      <c r="D75" s="51" t="s">
        <v>12</v>
      </c>
      <c r="E75" s="13" t="s">
        <v>13</v>
      </c>
      <c r="F75" s="14">
        <v>6</v>
      </c>
      <c r="G75" s="14">
        <v>10</v>
      </c>
      <c r="H75" s="30">
        <v>21</v>
      </c>
      <c r="I75" s="15">
        <f t="shared" ref="I75:I90" si="3">H75*G75</f>
        <v>210</v>
      </c>
      <c r="J75" s="54"/>
    </row>
    <row r="76" spans="2:10" x14ac:dyDescent="0.2">
      <c r="B76" s="41"/>
      <c r="C76" s="49"/>
      <c r="D76" s="52"/>
      <c r="E76" s="16" t="s">
        <v>14</v>
      </c>
      <c r="F76" s="14">
        <v>27</v>
      </c>
      <c r="G76" s="14">
        <v>45</v>
      </c>
      <c r="H76" s="30">
        <v>21</v>
      </c>
      <c r="I76" s="15">
        <f t="shared" si="3"/>
        <v>945</v>
      </c>
      <c r="J76" s="54"/>
    </row>
    <row r="77" spans="2:10" x14ac:dyDescent="0.2">
      <c r="B77" s="41"/>
      <c r="C77" s="49"/>
      <c r="D77" s="52"/>
      <c r="E77" s="16" t="s">
        <v>15</v>
      </c>
      <c r="F77" s="17">
        <v>7</v>
      </c>
      <c r="G77" s="14">
        <v>12</v>
      </c>
      <c r="H77" s="30">
        <v>21</v>
      </c>
      <c r="I77" s="15">
        <f t="shared" si="3"/>
        <v>252</v>
      </c>
      <c r="J77" s="54"/>
    </row>
    <row r="78" spans="2:10" x14ac:dyDescent="0.2">
      <c r="B78" s="41"/>
      <c r="C78" s="49"/>
      <c r="D78" s="52"/>
      <c r="E78" s="18" t="s">
        <v>16</v>
      </c>
      <c r="F78" s="19">
        <v>95</v>
      </c>
      <c r="G78" s="20">
        <v>158</v>
      </c>
      <c r="H78" s="30">
        <v>21</v>
      </c>
      <c r="I78" s="15">
        <f t="shared" si="3"/>
        <v>3318</v>
      </c>
      <c r="J78" s="54"/>
    </row>
    <row r="79" spans="2:10" x14ac:dyDescent="0.2">
      <c r="B79" s="41"/>
      <c r="C79" s="49"/>
      <c r="D79" s="51" t="s">
        <v>20</v>
      </c>
      <c r="E79" s="13" t="s">
        <v>13</v>
      </c>
      <c r="F79" s="14"/>
      <c r="G79" s="14"/>
      <c r="H79" s="30">
        <v>21</v>
      </c>
      <c r="I79" s="15">
        <f t="shared" si="3"/>
        <v>0</v>
      </c>
      <c r="J79" s="54"/>
    </row>
    <row r="80" spans="2:10" x14ac:dyDescent="0.2">
      <c r="B80" s="41"/>
      <c r="C80" s="49"/>
      <c r="D80" s="52"/>
      <c r="E80" s="16" t="s">
        <v>14</v>
      </c>
      <c r="F80" s="14">
        <v>2</v>
      </c>
      <c r="G80" s="14">
        <v>3</v>
      </c>
      <c r="H80" s="30">
        <v>21</v>
      </c>
      <c r="I80" s="15">
        <f t="shared" si="3"/>
        <v>63</v>
      </c>
      <c r="J80" s="54"/>
    </row>
    <row r="81" spans="2:10" x14ac:dyDescent="0.2">
      <c r="B81" s="41"/>
      <c r="C81" s="49"/>
      <c r="D81" s="52"/>
      <c r="E81" s="16" t="s">
        <v>15</v>
      </c>
      <c r="F81" s="17">
        <v>1</v>
      </c>
      <c r="G81" s="14">
        <v>2</v>
      </c>
      <c r="H81" s="30">
        <v>21</v>
      </c>
      <c r="I81" s="15">
        <f t="shared" si="3"/>
        <v>42</v>
      </c>
      <c r="J81" s="54"/>
    </row>
    <row r="82" spans="2:10" x14ac:dyDescent="0.2">
      <c r="B82" s="41"/>
      <c r="C82" s="49"/>
      <c r="D82" s="52"/>
      <c r="E82" s="18" t="s">
        <v>16</v>
      </c>
      <c r="F82" s="19">
        <v>16</v>
      </c>
      <c r="G82" s="20">
        <v>27</v>
      </c>
      <c r="H82" s="30">
        <v>21</v>
      </c>
      <c r="I82" s="15">
        <f t="shared" si="3"/>
        <v>567</v>
      </c>
      <c r="J82" s="54"/>
    </row>
    <row r="83" spans="2:10" x14ac:dyDescent="0.2">
      <c r="B83" s="41"/>
      <c r="C83" s="49"/>
      <c r="D83" s="51" t="s">
        <v>18</v>
      </c>
      <c r="E83" s="13" t="s">
        <v>13</v>
      </c>
      <c r="F83" s="14"/>
      <c r="G83" s="14"/>
      <c r="H83" s="30">
        <v>21</v>
      </c>
      <c r="I83" s="15">
        <f t="shared" si="3"/>
        <v>0</v>
      </c>
      <c r="J83" s="54"/>
    </row>
    <row r="84" spans="2:10" x14ac:dyDescent="0.2">
      <c r="B84" s="41"/>
      <c r="C84" s="49"/>
      <c r="D84" s="52"/>
      <c r="E84" s="16" t="s">
        <v>14</v>
      </c>
      <c r="F84" s="14"/>
      <c r="G84" s="14"/>
      <c r="H84" s="30">
        <v>21</v>
      </c>
      <c r="I84" s="15">
        <f t="shared" si="3"/>
        <v>0</v>
      </c>
      <c r="J84" s="54"/>
    </row>
    <row r="85" spans="2:10" x14ac:dyDescent="0.2">
      <c r="B85" s="41"/>
      <c r="C85" s="49"/>
      <c r="D85" s="52"/>
      <c r="E85" s="16" t="s">
        <v>15</v>
      </c>
      <c r="F85" s="17"/>
      <c r="G85" s="14"/>
      <c r="H85" s="30">
        <v>21</v>
      </c>
      <c r="I85" s="15">
        <f t="shared" si="3"/>
        <v>0</v>
      </c>
      <c r="J85" s="54"/>
    </row>
    <row r="86" spans="2:10" x14ac:dyDescent="0.2">
      <c r="B86" s="41"/>
      <c r="C86" s="49"/>
      <c r="D86" s="52"/>
      <c r="E86" s="18" t="s">
        <v>16</v>
      </c>
      <c r="F86" s="19">
        <v>6</v>
      </c>
      <c r="G86" s="20">
        <v>10</v>
      </c>
      <c r="H86" s="30">
        <v>21</v>
      </c>
      <c r="I86" s="15">
        <f t="shared" si="3"/>
        <v>210</v>
      </c>
      <c r="J86" s="54"/>
    </row>
    <row r="87" spans="2:10" x14ac:dyDescent="0.2">
      <c r="B87" s="41"/>
      <c r="C87" s="49"/>
      <c r="D87" s="51" t="s">
        <v>29</v>
      </c>
      <c r="E87" s="13" t="s">
        <v>13</v>
      </c>
      <c r="F87" s="14"/>
      <c r="G87" s="14"/>
      <c r="H87" s="30">
        <v>21</v>
      </c>
      <c r="I87" s="15">
        <f t="shared" si="3"/>
        <v>0</v>
      </c>
      <c r="J87" s="54"/>
    </row>
    <row r="88" spans="2:10" x14ac:dyDescent="0.2">
      <c r="B88" s="41"/>
      <c r="C88" s="49"/>
      <c r="D88" s="52"/>
      <c r="E88" s="16" t="s">
        <v>14</v>
      </c>
      <c r="F88" s="14"/>
      <c r="G88" s="14"/>
      <c r="H88" s="30">
        <v>21</v>
      </c>
      <c r="I88" s="15">
        <f t="shared" si="3"/>
        <v>0</v>
      </c>
      <c r="J88" s="54"/>
    </row>
    <row r="89" spans="2:10" x14ac:dyDescent="0.2">
      <c r="B89" s="41"/>
      <c r="C89" s="49"/>
      <c r="D89" s="52"/>
      <c r="E89" s="16" t="s">
        <v>15</v>
      </c>
      <c r="F89" s="17"/>
      <c r="G89" s="14"/>
      <c r="H89" s="30">
        <v>21</v>
      </c>
      <c r="I89" s="15">
        <f t="shared" si="3"/>
        <v>0</v>
      </c>
      <c r="J89" s="54"/>
    </row>
    <row r="90" spans="2:10" x14ac:dyDescent="0.2">
      <c r="B90" s="41"/>
      <c r="C90" s="50"/>
      <c r="D90" s="52"/>
      <c r="E90" s="18" t="s">
        <v>16</v>
      </c>
      <c r="F90" s="19">
        <v>6</v>
      </c>
      <c r="G90" s="20">
        <v>10</v>
      </c>
      <c r="H90" s="30">
        <v>21</v>
      </c>
      <c r="I90" s="15">
        <f t="shared" si="3"/>
        <v>210</v>
      </c>
      <c r="J90" s="54"/>
    </row>
    <row r="91" spans="2:10" x14ac:dyDescent="0.2">
      <c r="B91" s="42"/>
      <c r="C91" s="21"/>
      <c r="D91" s="22"/>
      <c r="E91" s="23"/>
      <c r="F91" s="24">
        <f>SUM(F75:F90)</f>
        <v>166</v>
      </c>
      <c r="G91" s="24">
        <f>SUM(G75:G90)</f>
        <v>277</v>
      </c>
      <c r="H91" s="24"/>
      <c r="I91" s="24">
        <f>SUM(I75:I90)</f>
        <v>5817</v>
      </c>
      <c r="J91" s="54"/>
    </row>
    <row r="92" spans="2:10" ht="15" x14ac:dyDescent="0.25">
      <c r="B92" s="45" t="s">
        <v>26</v>
      </c>
      <c r="C92" s="46"/>
      <c r="D92" s="46"/>
      <c r="E92" s="47"/>
      <c r="F92" s="25">
        <f>F17+F22+F27+F48+F53+F74+F91</f>
        <v>1455</v>
      </c>
      <c r="G92" s="25">
        <f t="shared" ref="G92:I92" si="4">G17+G22+G27+G48+G53+G74+G91</f>
        <v>2369</v>
      </c>
      <c r="H92" s="25"/>
      <c r="I92" s="25">
        <f t="shared" si="4"/>
        <v>49749</v>
      </c>
      <c r="J92" s="54"/>
    </row>
    <row r="93" spans="2:10" x14ac:dyDescent="0.2">
      <c r="D93" s="27"/>
    </row>
  </sheetData>
  <autoFilter ref="A4:K92" xr:uid="{3B9B7E18-D0CD-41EF-A840-262B914FFA24}"/>
  <mergeCells count="32">
    <mergeCell ref="J4:J92"/>
    <mergeCell ref="C5:C16"/>
    <mergeCell ref="D5:D8"/>
    <mergeCell ref="D9:D12"/>
    <mergeCell ref="D13:D16"/>
    <mergeCell ref="D36:D39"/>
    <mergeCell ref="D40:D43"/>
    <mergeCell ref="D44:D47"/>
    <mergeCell ref="D18:D21"/>
    <mergeCell ref="C18:C21"/>
    <mergeCell ref="C23:C26"/>
    <mergeCell ref="D23:D26"/>
    <mergeCell ref="D49:D52"/>
    <mergeCell ref="C28:C47"/>
    <mergeCell ref="D28:D31"/>
    <mergeCell ref="D32:D35"/>
    <mergeCell ref="B5:B91"/>
    <mergeCell ref="B1:I1"/>
    <mergeCell ref="B2:I2"/>
    <mergeCell ref="B92:E92"/>
    <mergeCell ref="C54:C73"/>
    <mergeCell ref="D62:D65"/>
    <mergeCell ref="D66:D69"/>
    <mergeCell ref="D70:D73"/>
    <mergeCell ref="C75:C90"/>
    <mergeCell ref="D54:D57"/>
    <mergeCell ref="D58:D61"/>
    <mergeCell ref="D75:D78"/>
    <mergeCell ref="D79:D82"/>
    <mergeCell ref="D83:D86"/>
    <mergeCell ref="D87:D90"/>
    <mergeCell ref="C49:C52"/>
  </mergeCells>
  <pageMargins left="0.7" right="0.7" top="0.75" bottom="0.75" header="0.3" footer="0.3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2024-11-29T12:09:35Z</cp:lastPrinted>
  <dcterms:created xsi:type="dcterms:W3CDTF">2024-11-22T14:33:41Z</dcterms:created>
  <dcterms:modified xsi:type="dcterms:W3CDTF">2024-11-29T12:09:42Z</dcterms:modified>
</cp:coreProperties>
</file>