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МТ\"/>
    </mc:Choice>
  </mc:AlternateContent>
  <xr:revisionPtr revIDLastSave="0" documentId="13_ncr:1_{25456E2C-4C72-4DE5-9101-DACA3FF6B99D}" xr6:coauthVersionLast="47" xr6:coauthVersionMax="47" xr10:uidLastSave="{00000000-0000-0000-0000-000000000000}"/>
  <bookViews>
    <workbookView xWindow="-120" yWindow="-120" windowWidth="19440" windowHeight="15000" xr2:uid="{D48DE130-ED57-44A3-BF6C-590EB808D8A6}"/>
  </bookViews>
  <sheets>
    <sheet name="Лист1" sheetId="1" r:id="rId1"/>
  </sheets>
  <definedNames>
    <definedName name="_xlnm._FilterDatabase" localSheetId="0" hidden="1">Лист1!$A$4:$K$32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F31" i="1"/>
  <c r="I30" i="1"/>
  <c r="I29" i="1"/>
  <c r="I28" i="1"/>
  <c r="I27" i="1"/>
  <c r="I26" i="1"/>
  <c r="I25" i="1"/>
  <c r="I24" i="1"/>
  <c r="I23" i="1"/>
  <c r="G22" i="1"/>
  <c r="F22" i="1"/>
  <c r="I21" i="1"/>
  <c r="I20" i="1"/>
  <c r="I19" i="1"/>
  <c r="I18" i="1"/>
  <c r="I17" i="1"/>
  <c r="I16" i="1"/>
  <c r="I15" i="1"/>
  <c r="I14" i="1"/>
  <c r="G13" i="1"/>
  <c r="F13" i="1"/>
  <c r="I12" i="1"/>
  <c r="I11" i="1"/>
  <c r="I10" i="1"/>
  <c r="I9" i="1"/>
  <c r="I8" i="1"/>
  <c r="I7" i="1"/>
  <c r="I6" i="1"/>
  <c r="I5" i="1"/>
  <c r="G32" i="1" l="1"/>
  <c r="F32" i="1"/>
  <c r="I31" i="1"/>
  <c r="I13" i="1"/>
  <c r="I22" i="1"/>
  <c r="I32" i="1" l="1"/>
  <c r="J4" i="1" s="1"/>
</calcChain>
</file>

<file path=xl/sharedStrings.xml><?xml version="1.0" encoding="utf-8"?>
<sst xmlns="http://schemas.openxmlformats.org/spreadsheetml/2006/main" count="46" uniqueCount="22">
  <si>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</si>
  <si>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</si>
  <si>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</si>
  <si>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</si>
  <si>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</si>
  <si>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</si>
  <si>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</si>
  <si>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>Обща  начална цена. лв. без ДДС</t>
  </si>
  <si>
    <t>Гаранция за участие лв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</si>
  <si>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</si>
  <si>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</si>
  <si>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</si>
  <si>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</si>
  <si>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</si>
  <si>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25002</t>
  </si>
  <si>
    <t>231-в</t>
  </si>
  <si>
    <t>бл</t>
  </si>
  <si>
    <t>389-а</t>
  </si>
  <si>
    <t>ВСИЧКО ЗА ОБЕКТ :</t>
  </si>
  <si>
    <t>за добив на дървесина МТ</t>
  </si>
  <si>
    <t>390-г</t>
  </si>
  <si>
    <r>
      <t>Начална цена лв./пр.м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без ДДС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</si>
</sst>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2">
    <xf numFmtId="0" fontId="0" fillId="0" borderId="0" xfId="0"/>
    <xf numFmtId="0" fontId="1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1" fillId="0" borderId="2" xfId="0" applyFont="1" applyBorder="1" applyAlignment="1">
      <alignment vertical="justify"/>
    </xf>
    <xf numFmtId="0" fontId="1" fillId="0" borderId="0" xfId="0" applyFont="1" applyAlignment="1">
      <alignment vertical="justify"/>
    </xf>
    <xf numFmtId="49" fontId="2" fillId="0" borderId="2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/>
    </xf>
    <xf numFmtId="2" fontId="1" fillId="0" borderId="2" xfId="1" applyNumberFormat="1" applyFont="1" applyFill="1" applyBorder="1" applyAlignment="1" applyProtection="1">
      <alignment horizontal="right" vertical="center" wrapText="1"/>
    </xf>
    <xf numFmtId="0" fontId="1" fillId="0" borderId="2" xfId="1" applyNumberFormat="1" applyFont="1" applyFill="1" applyBorder="1" applyAlignment="1" applyProtection="1">
      <alignment horizontal="left" vertical="center"/>
    </xf>
    <xf numFmtId="0" fontId="1" fillId="2" borderId="2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top" wrapText="1"/>
    </xf>
    <xf numFmtId="0" fontId="1" fillId="0" borderId="2" xfId="0" applyFont="1" applyBorder="1"/>
    <xf numFmtId="0" fontId="1" fillId="2" borderId="2" xfId="0" applyFont="1" applyFill="1" applyBorder="1" applyAlignment="1">
      <alignment horizontal="right"/>
    </xf>
    <xf numFmtId="0" fontId="1" fillId="0" borderId="3" xfId="0" applyFont="1" applyBorder="1"/>
    <xf numFmtId="0" fontId="1" fillId="2" borderId="3" xfId="0" applyFont="1" applyFill="1" applyBorder="1" applyAlignment="1">
      <alignment horizontal="right"/>
    </xf>
    <xf numFmtId="0" fontId="1" fillId="2" borderId="3" xfId="1" applyNumberFormat="1" applyFont="1" applyFill="1" applyBorder="1" applyAlignment="1" applyProtection="1">
      <alignment horizontal="right" vertical="center" wrapText="1"/>
    </xf>
    <xf numFmtId="0" fontId="2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/>
    <xf numFmtId="1" fontId="2" fillId="3" borderId="2" xfId="0" applyNumberFormat="1" applyFont="1" applyFill="1" applyBorder="1" applyAlignment="1">
      <alignment horizontal="right"/>
    </xf>
    <xf numFmtId="1" fontId="7" fillId="4" borderId="2" xfId="0" applyNumberFormat="1" applyFont="1" applyFill="1" applyBorder="1"/>
    <xf numFmtId="49" fontId="2" fillId="0" borderId="0" xfId="0" applyNumberFormat="1" applyFont="1"/>
    <xf numFmtId="14" fontId="1" fillId="0" borderId="0" xfId="0" applyNumberFormat="1" applyFont="1"/>
    <xf numFmtId="2" fontId="6" fillId="0" borderId="2" xfId="0" applyNumberFormat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49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/>
    </xf>
  </cellXfs>
  <cellStyles count="2">
    <cellStyle name="Normal_Sheet1" xfId="1" xr:uid="{F3A3DC04-AC43-4C90-BB79-03D87D0895EF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EBA12-BDC8-474B-B298-1952F1A98650}">
  <sheetPr>
    <pageSetUpPr fitToPage="1"/>
  </sheetPr>
  <dimension ref="B1:K33"/>
  <sheetViews>
    <sheetView tabSelected="1" workbookViewId="0">
      <selection activeCell="B5" sqref="B5:B31"/>
    </sheetView>
  </sheetViews>
  <sheetFormatPr defaultRowHeight="12.75" x14ac:dyDescent="0.2"/>
  <cols>
    <col min="1" max="1" width="6" style="1" customWidth="1"/>
    <col min="2" max="2" width="10.28515625" style="26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10" width="12.7109375" style="1" bestFit="1" customWidth="1"/>
    <col min="11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34" t="s">
        <v>0</v>
      </c>
      <c r="C1" s="34"/>
      <c r="D1" s="34"/>
      <c r="E1" s="34"/>
      <c r="F1" s="34"/>
      <c r="G1" s="34"/>
      <c r="H1" s="34"/>
      <c r="I1" s="34"/>
    </row>
    <row r="2" spans="2:11" x14ac:dyDescent="0.2">
      <c r="B2" s="35" t="s">
        <v>19</v>
      </c>
      <c r="C2" s="35"/>
      <c r="D2" s="35"/>
      <c r="E2" s="35"/>
      <c r="F2" s="35"/>
      <c r="G2" s="35"/>
      <c r="H2" s="35"/>
      <c r="I2" s="35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21</v>
      </c>
      <c r="I3" s="6" t="s">
        <v>7</v>
      </c>
      <c r="J3" s="7" t="s">
        <v>8</v>
      </c>
      <c r="K3" s="8"/>
    </row>
    <row r="4" spans="2:11" x14ac:dyDescent="0.2">
      <c r="B4" s="9">
        <v>1</v>
      </c>
      <c r="C4" s="10">
        <v>2</v>
      </c>
      <c r="D4" s="10">
        <v>3</v>
      </c>
      <c r="E4" s="11">
        <v>4</v>
      </c>
      <c r="F4" s="10">
        <v>5</v>
      </c>
      <c r="G4" s="11">
        <v>6</v>
      </c>
      <c r="H4" s="10">
        <v>7</v>
      </c>
      <c r="I4" s="11">
        <v>8</v>
      </c>
      <c r="J4" s="28">
        <f>I32*5%</f>
        <v>1461.6000000000001</v>
      </c>
    </row>
    <row r="5" spans="2:11" x14ac:dyDescent="0.2">
      <c r="B5" s="39" t="s">
        <v>14</v>
      </c>
      <c r="C5" s="29" t="s">
        <v>15</v>
      </c>
      <c r="D5" s="32" t="s">
        <v>9</v>
      </c>
      <c r="E5" s="13" t="s">
        <v>10</v>
      </c>
      <c r="F5" s="14">
        <v>19</v>
      </c>
      <c r="G5" s="14">
        <v>32</v>
      </c>
      <c r="H5" s="12">
        <v>21</v>
      </c>
      <c r="I5" s="15">
        <f t="shared" ref="I5:I12" si="0">H5*G5</f>
        <v>672</v>
      </c>
      <c r="J5" s="28"/>
    </row>
    <row r="6" spans="2:11" x14ac:dyDescent="0.2">
      <c r="B6" s="40"/>
      <c r="C6" s="30"/>
      <c r="D6" s="33"/>
      <c r="E6" s="16" t="s">
        <v>11</v>
      </c>
      <c r="F6" s="14">
        <v>45</v>
      </c>
      <c r="G6" s="14">
        <v>75</v>
      </c>
      <c r="H6" s="12">
        <v>21</v>
      </c>
      <c r="I6" s="15">
        <f t="shared" si="0"/>
        <v>1575</v>
      </c>
      <c r="J6" s="28"/>
    </row>
    <row r="7" spans="2:11" x14ac:dyDescent="0.2">
      <c r="B7" s="40"/>
      <c r="C7" s="30"/>
      <c r="D7" s="33"/>
      <c r="E7" s="16" t="s">
        <v>12</v>
      </c>
      <c r="F7" s="17">
        <v>10</v>
      </c>
      <c r="G7" s="14">
        <v>17</v>
      </c>
      <c r="H7" s="12">
        <v>21</v>
      </c>
      <c r="I7" s="15">
        <f t="shared" si="0"/>
        <v>357</v>
      </c>
      <c r="J7" s="28"/>
    </row>
    <row r="8" spans="2:11" x14ac:dyDescent="0.2">
      <c r="B8" s="40"/>
      <c r="C8" s="30"/>
      <c r="D8" s="33"/>
      <c r="E8" s="18" t="s">
        <v>13</v>
      </c>
      <c r="F8" s="19">
        <v>131</v>
      </c>
      <c r="G8" s="20">
        <v>218</v>
      </c>
      <c r="H8" s="12">
        <v>21</v>
      </c>
      <c r="I8" s="15">
        <f t="shared" si="0"/>
        <v>4578</v>
      </c>
      <c r="J8" s="28"/>
    </row>
    <row r="9" spans="2:11" x14ac:dyDescent="0.2">
      <c r="B9" s="40"/>
      <c r="C9" s="30"/>
      <c r="D9" s="32" t="s">
        <v>16</v>
      </c>
      <c r="E9" s="13" t="s">
        <v>10</v>
      </c>
      <c r="F9" s="14">
        <v>8</v>
      </c>
      <c r="G9" s="14">
        <v>13</v>
      </c>
      <c r="H9" s="12">
        <v>21</v>
      </c>
      <c r="I9" s="15">
        <f t="shared" si="0"/>
        <v>273</v>
      </c>
      <c r="J9" s="28"/>
    </row>
    <row r="10" spans="2:11" x14ac:dyDescent="0.2">
      <c r="B10" s="40"/>
      <c r="C10" s="30"/>
      <c r="D10" s="33"/>
      <c r="E10" s="16" t="s">
        <v>11</v>
      </c>
      <c r="F10" s="14">
        <v>31</v>
      </c>
      <c r="G10" s="14">
        <v>52</v>
      </c>
      <c r="H10" s="12">
        <v>21</v>
      </c>
      <c r="I10" s="15">
        <f t="shared" si="0"/>
        <v>1092</v>
      </c>
      <c r="J10" s="28"/>
    </row>
    <row r="11" spans="2:11" x14ac:dyDescent="0.2">
      <c r="B11" s="40"/>
      <c r="C11" s="30"/>
      <c r="D11" s="33"/>
      <c r="E11" s="16" t="s">
        <v>12</v>
      </c>
      <c r="F11" s="17">
        <v>7</v>
      </c>
      <c r="G11" s="14">
        <v>12</v>
      </c>
      <c r="H11" s="12">
        <v>21</v>
      </c>
      <c r="I11" s="15">
        <f t="shared" si="0"/>
        <v>252</v>
      </c>
      <c r="J11" s="28"/>
    </row>
    <row r="12" spans="2:11" x14ac:dyDescent="0.2">
      <c r="B12" s="40"/>
      <c r="C12" s="31"/>
      <c r="D12" s="33"/>
      <c r="E12" s="18" t="s">
        <v>13</v>
      </c>
      <c r="F12" s="19">
        <v>88</v>
      </c>
      <c r="G12" s="20">
        <v>147</v>
      </c>
      <c r="H12" s="12">
        <v>21</v>
      </c>
      <c r="I12" s="15">
        <f t="shared" si="0"/>
        <v>3087</v>
      </c>
      <c r="J12" s="28"/>
    </row>
    <row r="13" spans="2:11" x14ac:dyDescent="0.2">
      <c r="B13" s="40"/>
      <c r="C13" s="21"/>
      <c r="D13" s="22"/>
      <c r="E13" s="23"/>
      <c r="F13" s="24">
        <f>SUM(F5:F12)</f>
        <v>339</v>
      </c>
      <c r="G13" s="24">
        <f>SUM(G5:G12)</f>
        <v>566</v>
      </c>
      <c r="H13" s="24"/>
      <c r="I13" s="24">
        <f>SUM(I5:I12)</f>
        <v>11886</v>
      </c>
      <c r="J13" s="28"/>
    </row>
    <row r="14" spans="2:11" x14ac:dyDescent="0.2">
      <c r="B14" s="40"/>
      <c r="C14" s="29" t="s">
        <v>17</v>
      </c>
      <c r="D14" s="32" t="s">
        <v>9</v>
      </c>
      <c r="E14" s="13" t="s">
        <v>10</v>
      </c>
      <c r="F14" s="14">
        <v>17</v>
      </c>
      <c r="G14" s="14">
        <v>28</v>
      </c>
      <c r="H14" s="12">
        <v>21</v>
      </c>
      <c r="I14" s="15">
        <f t="shared" ref="I14:I21" si="1">H14*G14</f>
        <v>588</v>
      </c>
      <c r="J14" s="28"/>
    </row>
    <row r="15" spans="2:11" x14ac:dyDescent="0.2">
      <c r="B15" s="40"/>
      <c r="C15" s="30"/>
      <c r="D15" s="33"/>
      <c r="E15" s="16" t="s">
        <v>11</v>
      </c>
      <c r="F15" s="14">
        <v>37</v>
      </c>
      <c r="G15" s="14">
        <v>62</v>
      </c>
      <c r="H15" s="12">
        <v>21</v>
      </c>
      <c r="I15" s="15">
        <f t="shared" si="1"/>
        <v>1302</v>
      </c>
      <c r="J15" s="28"/>
    </row>
    <row r="16" spans="2:11" x14ac:dyDescent="0.2">
      <c r="B16" s="40"/>
      <c r="C16" s="30"/>
      <c r="D16" s="33"/>
      <c r="E16" s="16" t="s">
        <v>12</v>
      </c>
      <c r="F16" s="17">
        <v>9</v>
      </c>
      <c r="G16" s="14">
        <v>15</v>
      </c>
      <c r="H16" s="12">
        <v>21</v>
      </c>
      <c r="I16" s="15">
        <f t="shared" si="1"/>
        <v>315</v>
      </c>
      <c r="J16" s="28"/>
    </row>
    <row r="17" spans="2:10" x14ac:dyDescent="0.2">
      <c r="B17" s="40"/>
      <c r="C17" s="30"/>
      <c r="D17" s="33"/>
      <c r="E17" s="18" t="s">
        <v>13</v>
      </c>
      <c r="F17" s="19">
        <v>117</v>
      </c>
      <c r="G17" s="20">
        <v>195</v>
      </c>
      <c r="H17" s="12">
        <v>21</v>
      </c>
      <c r="I17" s="15">
        <f t="shared" si="1"/>
        <v>4095</v>
      </c>
      <c r="J17" s="28"/>
    </row>
    <row r="18" spans="2:10" x14ac:dyDescent="0.2">
      <c r="B18" s="40"/>
      <c r="C18" s="30"/>
      <c r="D18" s="32" t="s">
        <v>16</v>
      </c>
      <c r="E18" s="13" t="s">
        <v>10</v>
      </c>
      <c r="F18" s="14">
        <v>3</v>
      </c>
      <c r="G18" s="14">
        <v>5</v>
      </c>
      <c r="H18" s="12">
        <v>21</v>
      </c>
      <c r="I18" s="15">
        <f t="shared" si="1"/>
        <v>105</v>
      </c>
      <c r="J18" s="28"/>
    </row>
    <row r="19" spans="2:10" x14ac:dyDescent="0.2">
      <c r="B19" s="40"/>
      <c r="C19" s="30"/>
      <c r="D19" s="33"/>
      <c r="E19" s="16" t="s">
        <v>11</v>
      </c>
      <c r="F19" s="14">
        <v>13</v>
      </c>
      <c r="G19" s="14">
        <v>22</v>
      </c>
      <c r="H19" s="12">
        <v>21</v>
      </c>
      <c r="I19" s="15">
        <f t="shared" si="1"/>
        <v>462</v>
      </c>
      <c r="J19" s="28"/>
    </row>
    <row r="20" spans="2:10" x14ac:dyDescent="0.2">
      <c r="B20" s="40"/>
      <c r="C20" s="30"/>
      <c r="D20" s="33"/>
      <c r="E20" s="16" t="s">
        <v>12</v>
      </c>
      <c r="F20" s="17">
        <v>3</v>
      </c>
      <c r="G20" s="14">
        <v>5</v>
      </c>
      <c r="H20" s="12">
        <v>21</v>
      </c>
      <c r="I20" s="15">
        <f t="shared" si="1"/>
        <v>105</v>
      </c>
      <c r="J20" s="28"/>
    </row>
    <row r="21" spans="2:10" x14ac:dyDescent="0.2">
      <c r="B21" s="40"/>
      <c r="C21" s="31"/>
      <c r="D21" s="33"/>
      <c r="E21" s="18" t="s">
        <v>13</v>
      </c>
      <c r="F21" s="19">
        <v>32</v>
      </c>
      <c r="G21" s="20">
        <v>53</v>
      </c>
      <c r="H21" s="12">
        <v>21</v>
      </c>
      <c r="I21" s="15">
        <f t="shared" si="1"/>
        <v>1113</v>
      </c>
      <c r="J21" s="28"/>
    </row>
    <row r="22" spans="2:10" x14ac:dyDescent="0.2">
      <c r="B22" s="40"/>
      <c r="C22" s="21"/>
      <c r="D22" s="22"/>
      <c r="E22" s="23"/>
      <c r="F22" s="24">
        <f>SUM(F14:F21)</f>
        <v>231</v>
      </c>
      <c r="G22" s="24">
        <f>SUM(G14:G21)</f>
        <v>385</v>
      </c>
      <c r="H22" s="24"/>
      <c r="I22" s="24">
        <f>SUM(I14:I21)</f>
        <v>8085</v>
      </c>
      <c r="J22" s="28"/>
    </row>
    <row r="23" spans="2:10" x14ac:dyDescent="0.2">
      <c r="B23" s="40"/>
      <c r="C23" s="29" t="s">
        <v>20</v>
      </c>
      <c r="D23" s="32" t="s">
        <v>9</v>
      </c>
      <c r="E23" s="13" t="s">
        <v>10</v>
      </c>
      <c r="F23" s="14">
        <v>8</v>
      </c>
      <c r="G23" s="14">
        <v>13</v>
      </c>
      <c r="H23" s="12">
        <v>21</v>
      </c>
      <c r="I23" s="15">
        <f t="shared" ref="I23:I30" si="2">H23*G23</f>
        <v>273</v>
      </c>
      <c r="J23" s="28"/>
    </row>
    <row r="24" spans="2:10" x14ac:dyDescent="0.2">
      <c r="B24" s="40"/>
      <c r="C24" s="30"/>
      <c r="D24" s="33"/>
      <c r="E24" s="16" t="s">
        <v>11</v>
      </c>
      <c r="F24" s="14">
        <v>28</v>
      </c>
      <c r="G24" s="14">
        <v>47</v>
      </c>
      <c r="H24" s="12">
        <v>21</v>
      </c>
      <c r="I24" s="15">
        <f t="shared" si="2"/>
        <v>987</v>
      </c>
      <c r="J24" s="28"/>
    </row>
    <row r="25" spans="2:10" x14ac:dyDescent="0.2">
      <c r="B25" s="40"/>
      <c r="C25" s="30"/>
      <c r="D25" s="33"/>
      <c r="E25" s="16" t="s">
        <v>12</v>
      </c>
      <c r="F25" s="17">
        <v>5</v>
      </c>
      <c r="G25" s="14">
        <v>8</v>
      </c>
      <c r="H25" s="12">
        <v>21</v>
      </c>
      <c r="I25" s="15">
        <f t="shared" si="2"/>
        <v>168</v>
      </c>
      <c r="J25" s="28"/>
    </row>
    <row r="26" spans="2:10" x14ac:dyDescent="0.2">
      <c r="B26" s="40"/>
      <c r="C26" s="30"/>
      <c r="D26" s="33"/>
      <c r="E26" s="18" t="s">
        <v>13</v>
      </c>
      <c r="F26" s="19">
        <v>64</v>
      </c>
      <c r="G26" s="20">
        <v>107</v>
      </c>
      <c r="H26" s="12">
        <v>21</v>
      </c>
      <c r="I26" s="15">
        <f t="shared" si="2"/>
        <v>2247</v>
      </c>
      <c r="J26" s="28"/>
    </row>
    <row r="27" spans="2:10" x14ac:dyDescent="0.2">
      <c r="B27" s="40"/>
      <c r="C27" s="30"/>
      <c r="D27" s="32" t="s">
        <v>16</v>
      </c>
      <c r="E27" s="13" t="s">
        <v>10</v>
      </c>
      <c r="F27" s="14">
        <v>9</v>
      </c>
      <c r="G27" s="14">
        <v>15</v>
      </c>
      <c r="H27" s="12">
        <v>21</v>
      </c>
      <c r="I27" s="15">
        <f t="shared" si="2"/>
        <v>315</v>
      </c>
      <c r="J27" s="28"/>
    </row>
    <row r="28" spans="2:10" x14ac:dyDescent="0.2">
      <c r="B28" s="40"/>
      <c r="C28" s="30"/>
      <c r="D28" s="33"/>
      <c r="E28" s="16" t="s">
        <v>11</v>
      </c>
      <c r="F28" s="14">
        <v>44</v>
      </c>
      <c r="G28" s="14">
        <v>73</v>
      </c>
      <c r="H28" s="12">
        <v>21</v>
      </c>
      <c r="I28" s="15">
        <f t="shared" si="2"/>
        <v>1533</v>
      </c>
      <c r="J28" s="28"/>
    </row>
    <row r="29" spans="2:10" x14ac:dyDescent="0.2">
      <c r="B29" s="40"/>
      <c r="C29" s="30"/>
      <c r="D29" s="33"/>
      <c r="E29" s="16" t="s">
        <v>12</v>
      </c>
      <c r="F29" s="17">
        <v>9</v>
      </c>
      <c r="G29" s="14">
        <v>15</v>
      </c>
      <c r="H29" s="12">
        <v>21</v>
      </c>
      <c r="I29" s="15">
        <f t="shared" si="2"/>
        <v>315</v>
      </c>
      <c r="J29" s="28"/>
    </row>
    <row r="30" spans="2:10" x14ac:dyDescent="0.2">
      <c r="B30" s="40"/>
      <c r="C30" s="31"/>
      <c r="D30" s="33"/>
      <c r="E30" s="18" t="s">
        <v>13</v>
      </c>
      <c r="F30" s="19">
        <v>98</v>
      </c>
      <c r="G30" s="20">
        <v>163</v>
      </c>
      <c r="H30" s="12">
        <v>21</v>
      </c>
      <c r="I30" s="15">
        <f t="shared" si="2"/>
        <v>3423</v>
      </c>
      <c r="J30" s="28"/>
    </row>
    <row r="31" spans="2:10" x14ac:dyDescent="0.2">
      <c r="B31" s="41"/>
      <c r="C31" s="21"/>
      <c r="D31" s="22"/>
      <c r="E31" s="23"/>
      <c r="F31" s="24">
        <f>SUM(F23:F30)</f>
        <v>265</v>
      </c>
      <c r="G31" s="24">
        <f>SUM(G23:G30)</f>
        <v>441</v>
      </c>
      <c r="H31" s="24"/>
      <c r="I31" s="24">
        <f>SUM(I23:I30)</f>
        <v>9261</v>
      </c>
      <c r="J31" s="28"/>
    </row>
    <row r="32" spans="2:10" ht="15" x14ac:dyDescent="0.25">
      <c r="B32" s="36" t="s">
        <v>18</v>
      </c>
      <c r="C32" s="37"/>
      <c r="D32" s="37"/>
      <c r="E32" s="38"/>
      <c r="F32" s="25">
        <f>F13+F22+F31</f>
        <v>835</v>
      </c>
      <c r="G32" s="25">
        <f t="shared" ref="G32:I32" si="3">G13+G22+G31</f>
        <v>1392</v>
      </c>
      <c r="H32" s="25"/>
      <c r="I32" s="25">
        <f t="shared" si="3"/>
        <v>29232</v>
      </c>
      <c r="J32" s="28"/>
    </row>
    <row r="33" spans="4:4" x14ac:dyDescent="0.2">
      <c r="D33" s="27"/>
    </row>
  </sheetData>
  <autoFilter ref="A4:K32" xr:uid="{57AEBA12-BDC8-474B-B298-1952F1A98650}"/>
  <mergeCells count="14">
    <mergeCell ref="J4:J32"/>
    <mergeCell ref="C5:C12"/>
    <mergeCell ref="D5:D8"/>
    <mergeCell ref="D9:D12"/>
    <mergeCell ref="B1:I1"/>
    <mergeCell ref="B2:I2"/>
    <mergeCell ref="B32:E32"/>
    <mergeCell ref="C23:C30"/>
    <mergeCell ref="D23:D26"/>
    <mergeCell ref="C14:C21"/>
    <mergeCell ref="D14:D17"/>
    <mergeCell ref="D18:D21"/>
    <mergeCell ref="D27:D30"/>
    <mergeCell ref="B5:B31"/>
  </mergeCells>
  <pageMargins left="0.7" right="0.7" top="0.75" bottom="0.75" header="0.3" footer="0.3"/>
  <pageSetup paperSize="9" scale="65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2024-11-29T11:53:30Z</cp:lastPrinted>
  <dcterms:created xsi:type="dcterms:W3CDTF">2024-11-22T13:30:01Z</dcterms:created>
  <dcterms:modified xsi:type="dcterms:W3CDTF">2024-11-29T11:54:28Z</dcterms:modified>
</cp:coreProperties>
</file>